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Website Projects\ScheduleTemplate.org\"/>
    </mc:Choice>
  </mc:AlternateContent>
  <xr:revisionPtr revIDLastSave="0" documentId="13_ncr:1_{F99FA34C-B4A7-460D-9920-ABF5E8F8F4BF}" xr6:coauthVersionLast="43" xr6:coauthVersionMax="43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  <sheet name="Sheet2" sheetId="2" r:id="rId2"/>
    <sheet name="Sheet3" sheetId="4" r:id="rId3"/>
  </sheets>
  <definedNames>
    <definedName name="_xlnm.Print_Area" localSheetId="0">Sheet1!$A$4:$O$28</definedName>
    <definedName name="_xlnm.Print_Area" localSheetId="2">Sheet3!$A$1:$O$40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2" l="1"/>
  <c r="O2" i="2" s="1"/>
  <c r="G3" i="2"/>
  <c r="O3" i="2" s="1"/>
  <c r="G4" i="2"/>
  <c r="O4" i="2" s="1"/>
  <c r="G5" i="2"/>
  <c r="O5" i="2" s="1"/>
  <c r="G6" i="2"/>
  <c r="O6" i="2" s="1"/>
  <c r="G7" i="2"/>
  <c r="O7" i="2" s="1"/>
  <c r="G8" i="2"/>
  <c r="O8" i="2" s="1"/>
  <c r="G9" i="2"/>
  <c r="O9" i="2" s="1"/>
  <c r="G10" i="2"/>
  <c r="O10" i="2" s="1"/>
  <c r="G11" i="2"/>
  <c r="O11" i="2" s="1"/>
  <c r="G12" i="2"/>
  <c r="O12" i="2" s="1"/>
  <c r="G13" i="2"/>
  <c r="O13" i="2" s="1"/>
  <c r="G14" i="2"/>
  <c r="O14" i="2" s="1"/>
  <c r="G15" i="2"/>
  <c r="O15" i="2" s="1"/>
  <c r="G16" i="2"/>
  <c r="O16" i="2" s="1"/>
  <c r="G17" i="2"/>
  <c r="O17" i="2" s="1"/>
  <c r="G18" i="2"/>
  <c r="O18" i="2" s="1"/>
  <c r="G19" i="2"/>
  <c r="O19" i="2" s="1"/>
  <c r="G20" i="2"/>
  <c r="O20" i="2" s="1"/>
  <c r="G21" i="2"/>
  <c r="O21" i="2" s="1"/>
  <c r="F2" i="2"/>
  <c r="N2" i="2" s="1"/>
  <c r="F3" i="2"/>
  <c r="N3" i="2" s="1"/>
  <c r="F4" i="2"/>
  <c r="N4" i="2" s="1"/>
  <c r="F5" i="2"/>
  <c r="N5" i="2" s="1"/>
  <c r="F6" i="2"/>
  <c r="N6" i="2" s="1"/>
  <c r="F7" i="2"/>
  <c r="N7" i="2" s="1"/>
  <c r="F8" i="2"/>
  <c r="N8" i="2" s="1"/>
  <c r="F9" i="2"/>
  <c r="N9" i="2" s="1"/>
  <c r="F10" i="2"/>
  <c r="N10" i="2" s="1"/>
  <c r="F11" i="2"/>
  <c r="N11" i="2" s="1"/>
  <c r="F12" i="2"/>
  <c r="N12" i="2" s="1"/>
  <c r="F13" i="2"/>
  <c r="N13" i="2" s="1"/>
  <c r="F14" i="2"/>
  <c r="N14" i="2" s="1"/>
  <c r="F15" i="2"/>
  <c r="N15" i="2" s="1"/>
  <c r="F16" i="2"/>
  <c r="N16" i="2" s="1"/>
  <c r="F17" i="2"/>
  <c r="N17" i="2" s="1"/>
  <c r="F18" i="2"/>
  <c r="N18" i="2" s="1"/>
  <c r="F19" i="2"/>
  <c r="N19" i="2" s="1"/>
  <c r="F20" i="2"/>
  <c r="N20" i="2" s="1"/>
  <c r="F21" i="2"/>
  <c r="N21" i="2" s="1"/>
  <c r="E2" i="2"/>
  <c r="M2" i="2" s="1"/>
  <c r="E3" i="2"/>
  <c r="M3" i="2" s="1"/>
  <c r="E4" i="2"/>
  <c r="M4" i="2" s="1"/>
  <c r="E5" i="2"/>
  <c r="M5" i="2" s="1"/>
  <c r="E6" i="2"/>
  <c r="M6" i="2" s="1"/>
  <c r="E7" i="2"/>
  <c r="M7" i="2" s="1"/>
  <c r="E8" i="2"/>
  <c r="M8" i="2" s="1"/>
  <c r="E9" i="2"/>
  <c r="M9" i="2" s="1"/>
  <c r="E10" i="2"/>
  <c r="M10" i="2" s="1"/>
  <c r="E11" i="2"/>
  <c r="M11" i="2" s="1"/>
  <c r="E12" i="2"/>
  <c r="M12" i="2" s="1"/>
  <c r="E13" i="2"/>
  <c r="M13" i="2" s="1"/>
  <c r="E14" i="2"/>
  <c r="M14" i="2" s="1"/>
  <c r="E15" i="2"/>
  <c r="M15" i="2" s="1"/>
  <c r="E16" i="2"/>
  <c r="M16" i="2" s="1"/>
  <c r="E17" i="2"/>
  <c r="M17" i="2" s="1"/>
  <c r="E18" i="2"/>
  <c r="M18" i="2" s="1"/>
  <c r="E19" i="2"/>
  <c r="M19" i="2" s="1"/>
  <c r="E20" i="2"/>
  <c r="M20" i="2" s="1"/>
  <c r="E21" i="2"/>
  <c r="M21" i="2" s="1"/>
  <c r="D2" i="2"/>
  <c r="L2" i="2" s="1"/>
  <c r="D3" i="2"/>
  <c r="L3" i="2" s="1"/>
  <c r="D4" i="2"/>
  <c r="L4" i="2" s="1"/>
  <c r="D5" i="2"/>
  <c r="L5" i="2" s="1"/>
  <c r="D6" i="2"/>
  <c r="L6" i="2" s="1"/>
  <c r="D7" i="2"/>
  <c r="L7" i="2" s="1"/>
  <c r="D8" i="2"/>
  <c r="L8" i="2" s="1"/>
  <c r="D9" i="2"/>
  <c r="L9" i="2" s="1"/>
  <c r="D10" i="2"/>
  <c r="L10" i="2" s="1"/>
  <c r="D11" i="2"/>
  <c r="L11" i="2" s="1"/>
  <c r="D12" i="2"/>
  <c r="L12" i="2" s="1"/>
  <c r="D13" i="2"/>
  <c r="L13" i="2" s="1"/>
  <c r="D14" i="2"/>
  <c r="L14" i="2" s="1"/>
  <c r="D15" i="2"/>
  <c r="L15" i="2" s="1"/>
  <c r="D16" i="2"/>
  <c r="L16" i="2" s="1"/>
  <c r="D17" i="2"/>
  <c r="L17" i="2" s="1"/>
  <c r="D18" i="2"/>
  <c r="L18" i="2" s="1"/>
  <c r="D19" i="2"/>
  <c r="L19" i="2" s="1"/>
  <c r="D20" i="2"/>
  <c r="L20" i="2" s="1"/>
  <c r="D21" i="2"/>
  <c r="L21" i="2" s="1"/>
  <c r="C2" i="2"/>
  <c r="K2" i="2" s="1"/>
  <c r="C3" i="2"/>
  <c r="K3" i="2" s="1"/>
  <c r="C4" i="2"/>
  <c r="K4" i="2" s="1"/>
  <c r="C5" i="2"/>
  <c r="K5" i="2" s="1"/>
  <c r="C6" i="2"/>
  <c r="K6" i="2" s="1"/>
  <c r="C7" i="2"/>
  <c r="K7" i="2" s="1"/>
  <c r="C8" i="2"/>
  <c r="K8" i="2" s="1"/>
  <c r="C9" i="2"/>
  <c r="K9" i="2" s="1"/>
  <c r="C10" i="2"/>
  <c r="K10" i="2" s="1"/>
  <c r="C11" i="2"/>
  <c r="K11" i="2" s="1"/>
  <c r="C12" i="2"/>
  <c r="K12" i="2" s="1"/>
  <c r="C13" i="2"/>
  <c r="K13" i="2" s="1"/>
  <c r="C14" i="2"/>
  <c r="K14" i="2" s="1"/>
  <c r="C15" i="2"/>
  <c r="K15" i="2" s="1"/>
  <c r="C16" i="2"/>
  <c r="K16" i="2" s="1"/>
  <c r="C17" i="2"/>
  <c r="K17" i="2" s="1"/>
  <c r="C18" i="2"/>
  <c r="K18" i="2" s="1"/>
  <c r="C19" i="2"/>
  <c r="K19" i="2" s="1"/>
  <c r="C20" i="2"/>
  <c r="K20" i="2" s="1"/>
  <c r="C21" i="2"/>
  <c r="K21" i="2" s="1"/>
  <c r="B2" i="2"/>
  <c r="J2" i="2" s="1"/>
  <c r="B3" i="2"/>
  <c r="J3" i="2" s="1"/>
  <c r="B4" i="2"/>
  <c r="J4" i="2" s="1"/>
  <c r="B5" i="2"/>
  <c r="J5" i="2" s="1"/>
  <c r="B6" i="2"/>
  <c r="J6" i="2" s="1"/>
  <c r="B7" i="2"/>
  <c r="J7" i="2" s="1"/>
  <c r="B8" i="2"/>
  <c r="J8" i="2" s="1"/>
  <c r="B9" i="2"/>
  <c r="J9" i="2" s="1"/>
  <c r="B10" i="2"/>
  <c r="J10" i="2" s="1"/>
  <c r="B11" i="2"/>
  <c r="J11" i="2" s="1"/>
  <c r="B12" i="2"/>
  <c r="J12" i="2" s="1"/>
  <c r="B13" i="2"/>
  <c r="J13" i="2" s="1"/>
  <c r="B14" i="2"/>
  <c r="J14" i="2" s="1"/>
  <c r="B15" i="2"/>
  <c r="J15" i="2" s="1"/>
  <c r="B16" i="2"/>
  <c r="J16" i="2" s="1"/>
  <c r="B17" i="2"/>
  <c r="J17" i="2" s="1"/>
  <c r="B18" i="2"/>
  <c r="J18" i="2" s="1"/>
  <c r="B19" i="2"/>
  <c r="J19" i="2" s="1"/>
  <c r="B20" i="2"/>
  <c r="J20" i="2" s="1"/>
  <c r="B21" i="2"/>
  <c r="J21" i="2" s="1"/>
  <c r="A2" i="2"/>
  <c r="I2" i="2" s="1"/>
  <c r="A3" i="2"/>
  <c r="I3" i="2" s="1"/>
  <c r="A4" i="2"/>
  <c r="I4" i="2" s="1"/>
  <c r="A5" i="2"/>
  <c r="I5" i="2" s="1"/>
  <c r="A6" i="2"/>
  <c r="I6" i="2" s="1"/>
  <c r="A7" i="2"/>
  <c r="I7" i="2" s="1"/>
  <c r="A8" i="2"/>
  <c r="I8" i="2" s="1"/>
  <c r="A9" i="2"/>
  <c r="I9" i="2" s="1"/>
  <c r="A10" i="2"/>
  <c r="I10" i="2" s="1"/>
  <c r="A11" i="2"/>
  <c r="I11" i="2" s="1"/>
  <c r="A12" i="2"/>
  <c r="I12" i="2" s="1"/>
  <c r="A13" i="2"/>
  <c r="I13" i="2" s="1"/>
  <c r="A14" i="2"/>
  <c r="I14" i="2" s="1"/>
  <c r="A15" i="2"/>
  <c r="I15" i="2" s="1"/>
  <c r="A16" i="2"/>
  <c r="I16" i="2" s="1"/>
  <c r="A17" i="2"/>
  <c r="I17" i="2" s="1"/>
  <c r="A18" i="2"/>
  <c r="I18" i="2" s="1"/>
  <c r="A19" i="2"/>
  <c r="I19" i="2" s="1"/>
  <c r="A20" i="2"/>
  <c r="I20" i="2" s="1"/>
  <c r="A21" i="2"/>
  <c r="I21" i="2" s="1"/>
  <c r="G1" i="2"/>
  <c r="O1" i="2" s="1"/>
  <c r="F1" i="2"/>
  <c r="N1" i="2" s="1"/>
  <c r="E1" i="2"/>
  <c r="M1" i="2" s="1"/>
  <c r="D1" i="2"/>
  <c r="L1" i="2" s="1"/>
  <c r="C1" i="2"/>
  <c r="K1" i="2" s="1"/>
  <c r="B1" i="2"/>
  <c r="J1" i="2" s="1"/>
  <c r="A1" i="2"/>
  <c r="I1" i="2" s="1"/>
  <c r="N6" i="1"/>
  <c r="L6" i="1"/>
  <c r="J6" i="1"/>
  <c r="H6" i="1"/>
  <c r="F6" i="1"/>
  <c r="D6" i="1"/>
  <c r="B6" i="1"/>
  <c r="P28" i="1" l="1"/>
  <c r="P26" i="1"/>
  <c r="P24" i="1"/>
  <c r="P22" i="1"/>
  <c r="P20" i="1"/>
  <c r="P18" i="1"/>
  <c r="P16" i="1"/>
  <c r="P27" i="1"/>
  <c r="P25" i="1"/>
  <c r="P21" i="1"/>
  <c r="P19" i="1"/>
  <c r="P17" i="1"/>
  <c r="P13" i="1"/>
  <c r="P11" i="1"/>
  <c r="P9" i="1"/>
  <c r="P8" i="1"/>
  <c r="P12" i="1"/>
  <c r="P23" i="1"/>
  <c r="P15" i="1"/>
  <c r="P10" i="1"/>
  <c r="P14" i="1"/>
  <c r="P2" i="1" l="1"/>
  <c r="P3" i="1" s="1"/>
</calcChain>
</file>

<file path=xl/sharedStrings.xml><?xml version="1.0" encoding="utf-8"?>
<sst xmlns="http://schemas.openxmlformats.org/spreadsheetml/2006/main" count="30" uniqueCount="18">
  <si>
    <t>Week Of:</t>
  </si>
  <si>
    <t>Sunday</t>
  </si>
  <si>
    <t>Monday</t>
  </si>
  <si>
    <t>Tuesday</t>
  </si>
  <si>
    <t>Wednesday</t>
  </si>
  <si>
    <t>Thursday</t>
  </si>
  <si>
    <t>Friday</t>
  </si>
  <si>
    <t>Saturday</t>
  </si>
  <si>
    <t>Total</t>
  </si>
  <si>
    <t>Date</t>
  </si>
  <si>
    <t>In</t>
  </si>
  <si>
    <t>Out</t>
  </si>
  <si>
    <t>Payroll Used</t>
  </si>
  <si>
    <t>Payroll Alloted</t>
  </si>
  <si>
    <t>Michelle F</t>
  </si>
  <si>
    <r>
      <t xml:space="preserve">Remaining </t>
    </r>
    <r>
      <rPr>
        <b/>
        <sz val="10"/>
        <color rgb="FFFF0000"/>
        <rFont val="Tahoma"/>
        <family val="2"/>
      </rPr>
      <t>(Over)</t>
    </r>
  </si>
  <si>
    <t>Employee Work Schedule Template</t>
  </si>
  <si>
    <t>4/01/2019-04/27/2019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</si>
</sst>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[Red]0.00"/>
    <numFmt numFmtId="165" formatCode="[$-409]h:mm\ AM/PM;@"/>
    <numFmt numFmtId="166" formatCode="m/d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0"/>
      <color theme="1"/>
      <name val="Tahoma"/>
      <family val="2"/>
    </font>
    <font>
      <b/>
      <sz val="10"/>
      <name val="Tahoma"/>
      <family val="2"/>
    </font>
    <font>
      <b/>
      <sz val="10"/>
      <color rgb="FFFF0000"/>
      <name val="Tahoma"/>
      <family val="2"/>
    </font>
    <font>
      <b/>
      <sz val="20"/>
      <color theme="1"/>
      <name val="Tahoma"/>
      <family val="2"/>
    </font>
    <font>
      <sz val="20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165" fontId="4" fillId="0" borderId="11" xfId="0" applyNumberFormat="1" applyFont="1" applyBorder="1" applyAlignment="1">
      <alignment vertical="center"/>
    </xf>
    <xf numFmtId="165" fontId="4" fillId="0" borderId="12" xfId="0" applyNumberFormat="1" applyFont="1" applyBorder="1" applyAlignment="1">
      <alignment vertical="center"/>
    </xf>
    <xf numFmtId="165" fontId="4" fillId="5" borderId="11" xfId="1" applyNumberFormat="1" applyFont="1" applyFill="1" applyBorder="1" applyAlignment="1">
      <alignment vertical="center"/>
    </xf>
    <xf numFmtId="165" fontId="4" fillId="5" borderId="14" xfId="1" applyNumberFormat="1" applyFont="1" applyFill="1" applyBorder="1" applyAlignment="1">
      <alignment vertical="center"/>
    </xf>
    <xf numFmtId="165" fontId="4" fillId="0" borderId="14" xfId="0" applyNumberFormat="1" applyFont="1" applyBorder="1" applyAlignment="1">
      <alignment vertical="center"/>
    </xf>
    <xf numFmtId="165" fontId="4" fillId="5" borderId="12" xfId="1" applyNumberFormat="1" applyFont="1" applyFill="1" applyBorder="1" applyAlignment="1">
      <alignment vertical="center"/>
    </xf>
    <xf numFmtId="165" fontId="4" fillId="0" borderId="9" xfId="0" applyNumberFormat="1" applyFont="1" applyBorder="1" applyAlignment="1">
      <alignment vertical="center"/>
    </xf>
    <xf numFmtId="0" fontId="5" fillId="5" borderId="4" xfId="2" applyFont="1" applyFill="1" applyBorder="1" applyAlignment="1">
      <alignment vertical="center"/>
    </xf>
    <xf numFmtId="0" fontId="5" fillId="5" borderId="1" xfId="2" applyFont="1" applyFill="1" applyBorder="1" applyAlignment="1">
      <alignment vertical="center"/>
    </xf>
    <xf numFmtId="0" fontId="4" fillId="6" borderId="10" xfId="3" applyFont="1" applyFill="1" applyBorder="1" applyAlignment="1">
      <alignment vertical="center"/>
    </xf>
    <xf numFmtId="0" fontId="4" fillId="6" borderId="13" xfId="3" applyFont="1" applyFill="1" applyBorder="1" applyAlignment="1">
      <alignment vertical="center"/>
    </xf>
    <xf numFmtId="0" fontId="4" fillId="5" borderId="1" xfId="1" applyFont="1" applyFill="1" applyBorder="1"/>
    <xf numFmtId="0" fontId="6" fillId="5" borderId="8" xfId="1" applyFont="1" applyFill="1" applyBorder="1" applyAlignment="1">
      <alignment horizontal="right"/>
    </xf>
    <xf numFmtId="0" fontId="6" fillId="5" borderId="0" xfId="1" applyFont="1" applyFill="1" applyBorder="1" applyAlignment="1">
      <alignment horizontal="right"/>
    </xf>
    <xf numFmtId="0" fontId="6" fillId="5" borderId="5" xfId="1" applyFont="1" applyFill="1" applyBorder="1" applyAlignment="1">
      <alignment horizontal="right"/>
    </xf>
    <xf numFmtId="0" fontId="7" fillId="5" borderId="6" xfId="1" applyFont="1" applyFill="1" applyBorder="1" applyAlignment="1">
      <alignment horizontal="right"/>
    </xf>
    <xf numFmtId="0" fontId="7" fillId="5" borderId="7" xfId="1" applyFont="1" applyFill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5" borderId="10" xfId="1" applyFont="1" applyFill="1" applyBorder="1" applyAlignment="1">
      <alignment horizontal="right"/>
    </xf>
    <xf numFmtId="0" fontId="6" fillId="5" borderId="16" xfId="1" applyFont="1" applyFill="1" applyBorder="1" applyAlignment="1">
      <alignment horizontal="right"/>
    </xf>
    <xf numFmtId="0" fontId="6" fillId="5" borderId="17" xfId="1" applyFont="1" applyFill="1" applyBorder="1" applyAlignment="1">
      <alignment horizontal="right"/>
    </xf>
    <xf numFmtId="0" fontId="7" fillId="5" borderId="18" xfId="1" applyFont="1" applyFill="1" applyBorder="1" applyAlignment="1">
      <alignment horizontal="right"/>
    </xf>
    <xf numFmtId="164" fontId="5" fillId="5" borderId="1" xfId="1" applyNumberFormat="1" applyFont="1" applyFill="1" applyBorder="1"/>
    <xf numFmtId="0" fontId="6" fillId="0" borderId="2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3" xfId="1" applyFont="1" applyFill="1" applyBorder="1" applyAlignment="1">
      <alignment horizontal="center" vertical="center"/>
    </xf>
    <xf numFmtId="0" fontId="13" fillId="7" borderId="4" xfId="1" applyFont="1" applyFill="1" applyBorder="1" applyAlignment="1">
      <alignment horizontal="center" vertical="center"/>
    </xf>
    <xf numFmtId="0" fontId="13" fillId="7" borderId="1" xfId="1" applyFont="1" applyFill="1" applyBorder="1" applyAlignment="1">
      <alignment horizontal="center"/>
    </xf>
    <xf numFmtId="0" fontId="13" fillId="7" borderId="15" xfId="0" applyFont="1" applyFill="1" applyBorder="1" applyAlignment="1">
      <alignment horizontal="center" vertical="center"/>
    </xf>
    <xf numFmtId="166" fontId="13" fillId="7" borderId="1" xfId="0" applyNumberFormat="1" applyFont="1" applyFill="1" applyBorder="1" applyAlignment="1">
      <alignment horizontal="center" vertical="center"/>
    </xf>
    <xf numFmtId="166" fontId="13" fillId="7" borderId="3" xfId="1" applyNumberFormat="1" applyFont="1" applyFill="1" applyBorder="1" applyAlignment="1">
      <alignment horizontal="center" vertical="center"/>
    </xf>
    <xf numFmtId="166" fontId="13" fillId="7" borderId="4" xfId="1" applyNumberFormat="1" applyFont="1" applyFill="1" applyBorder="1" applyAlignment="1">
      <alignment horizontal="center" vertical="center"/>
    </xf>
    <xf numFmtId="166" fontId="13" fillId="7" borderId="3" xfId="0" applyNumberFormat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/>
    </xf>
    <xf numFmtId="0" fontId="6" fillId="7" borderId="2" xfId="1" applyFont="1" applyFill="1" applyBorder="1" applyAlignment="1">
      <alignment horizontal="center"/>
    </xf>
    <xf numFmtId="165" fontId="4" fillId="8" borderId="11" xfId="0" applyNumberFormat="1" applyFont="1" applyFill="1" applyBorder="1" applyAlignment="1">
      <alignment vertical="center"/>
    </xf>
    <xf numFmtId="165" fontId="4" fillId="8" borderId="12" xfId="0" applyNumberFormat="1" applyFont="1" applyFill="1" applyBorder="1" applyAlignment="1">
      <alignment vertical="center"/>
    </xf>
    <xf numFmtId="165" fontId="4" fillId="8" borderId="11" xfId="1" applyNumberFormat="1" applyFont="1" applyFill="1" applyBorder="1" applyAlignment="1">
      <alignment vertical="center"/>
    </xf>
    <xf numFmtId="165" fontId="4" fillId="8" borderId="12" xfId="1" applyNumberFormat="1" applyFont="1" applyFill="1" applyBorder="1" applyAlignment="1">
      <alignment vertical="center"/>
    </xf>
    <xf numFmtId="165" fontId="4" fillId="8" borderId="14" xfId="0" applyNumberFormat="1" applyFont="1" applyFill="1" applyBorder="1" applyAlignment="1">
      <alignment vertical="center"/>
    </xf>
    <xf numFmtId="165" fontId="4" fillId="8" borderId="9" xfId="0" applyNumberFormat="1" applyFont="1" applyFill="1" applyBorder="1" applyAlignment="1">
      <alignment vertical="center"/>
    </xf>
  </cellXfs>
  <cellStyles count="4">
    <cellStyle name="20% - Accent1" xfId="1" builtinId="30"/>
    <cellStyle name="20% - Accent5" xfId="3" builtinId="46"/>
    <cellStyle name="60% - Accent1" xfId="2" builtinId="3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28"/>
  <sheetViews>
    <sheetView tabSelected="1" zoomScale="93" zoomScaleNormal="93" workbookViewId="0">
      <selection activeCell="U14" sqref="U14"/>
    </sheetView>
  </sheetViews>
  <sheetFormatPr defaultRowHeight="14.25" x14ac:dyDescent="0.2"/>
  <cols>
    <col min="1" max="1" width="10" style="1" bestFit="1" customWidth="1"/>
    <col min="2" max="2" width="9.85546875" style="1" bestFit="1" customWidth="1"/>
    <col min="3" max="3" width="8.7109375" style="1" bestFit="1" customWidth="1"/>
    <col min="4" max="4" width="10" style="1" bestFit="1" customWidth="1"/>
    <col min="5" max="5" width="8.7109375" style="1" bestFit="1" customWidth="1"/>
    <col min="6" max="6" width="9.85546875" style="1" bestFit="1" customWidth="1"/>
    <col min="7" max="7" width="8.7109375" style="1" bestFit="1" customWidth="1"/>
    <col min="8" max="8" width="9.85546875" style="1" bestFit="1" customWidth="1"/>
    <col min="9" max="9" width="8.85546875" style="1" bestFit="1" customWidth="1"/>
    <col min="10" max="10" width="9.85546875" style="1" bestFit="1" customWidth="1"/>
    <col min="11" max="11" width="8.7109375" style="1" bestFit="1" customWidth="1"/>
    <col min="12" max="12" width="9.85546875" style="1" bestFit="1" customWidth="1"/>
    <col min="13" max="13" width="8.85546875" style="1" bestFit="1" customWidth="1"/>
    <col min="14" max="14" width="9.85546875" style="1" bestFit="1" customWidth="1"/>
    <col min="15" max="15" width="8.7109375" style="1" bestFit="1" customWidth="1"/>
    <col min="16" max="16" width="7.28515625" style="1" customWidth="1"/>
    <col min="17" max="16384" width="9.140625" style="1"/>
  </cols>
  <sheetData>
    <row r="1" spans="1:16" ht="15" customHeight="1" x14ac:dyDescent="0.2">
      <c r="A1" s="33" t="s">
        <v>0</v>
      </c>
      <c r="B1" s="34" t="s">
        <v>17</v>
      </c>
      <c r="C1" s="34"/>
      <c r="D1" s="34"/>
      <c r="M1" s="22" t="s">
        <v>13</v>
      </c>
      <c r="N1" s="23"/>
      <c r="O1" s="24"/>
      <c r="P1" s="14">
        <v>50</v>
      </c>
    </row>
    <row r="2" spans="1:16" ht="15" customHeight="1" x14ac:dyDescent="0.2">
      <c r="M2" s="15" t="s">
        <v>12</v>
      </c>
      <c r="N2" s="16"/>
      <c r="O2" s="17"/>
      <c r="P2" s="14">
        <f>SUM(P8:P28)</f>
        <v>76</v>
      </c>
    </row>
    <row r="3" spans="1:16" x14ac:dyDescent="0.2">
      <c r="M3" s="25" t="s">
        <v>15</v>
      </c>
      <c r="N3" s="18"/>
      <c r="O3" s="19"/>
      <c r="P3" s="26">
        <f>SUM(P1-P2)</f>
        <v>-26</v>
      </c>
    </row>
    <row r="4" spans="1:16" s="2" customFormat="1" ht="24" customHeight="1" x14ac:dyDescent="0.25">
      <c r="A4" s="20" t="s">
        <v>16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6" ht="15" x14ac:dyDescent="0.2">
      <c r="A5" s="30" t="s">
        <v>9</v>
      </c>
      <c r="B5" s="35" t="s">
        <v>1</v>
      </c>
      <c r="C5" s="36"/>
      <c r="D5" s="37" t="s">
        <v>2</v>
      </c>
      <c r="E5" s="38"/>
      <c r="F5" s="35" t="s">
        <v>3</v>
      </c>
      <c r="G5" s="36"/>
      <c r="H5" s="39" t="s">
        <v>4</v>
      </c>
      <c r="I5" s="39"/>
      <c r="J5" s="35" t="s">
        <v>5</v>
      </c>
      <c r="K5" s="36"/>
      <c r="L5" s="37" t="s">
        <v>6</v>
      </c>
      <c r="M5" s="38"/>
      <c r="N5" s="35" t="s">
        <v>7</v>
      </c>
      <c r="O5" s="40"/>
      <c r="P5" s="27" t="s">
        <v>8</v>
      </c>
    </row>
    <row r="6" spans="1:16" ht="15" x14ac:dyDescent="0.2">
      <c r="A6" s="31"/>
      <c r="B6" s="41">
        <f>MID($B1,1,SEARCH("-",$B1)-1)+COLUMN()-2</f>
        <v>43556</v>
      </c>
      <c r="C6" s="41"/>
      <c r="D6" s="42">
        <f>MID($B1,1,SEARCH("-",$B1)-1)+COLUMN()-3</f>
        <v>43557</v>
      </c>
      <c r="E6" s="43"/>
      <c r="F6" s="41">
        <f>MID($B1,1,SEARCH("-",$B1)-1)+COLUMN()-4</f>
        <v>43558</v>
      </c>
      <c r="G6" s="41"/>
      <c r="H6" s="42">
        <f>MID($B1,1,SEARCH("-",$B1)-1)+COLUMN()-5</f>
        <v>43559</v>
      </c>
      <c r="I6" s="43"/>
      <c r="J6" s="41">
        <f>MID($B1,1,SEARCH("-",$B1)-1)+COLUMN()-6</f>
        <v>43560</v>
      </c>
      <c r="K6" s="41"/>
      <c r="L6" s="42">
        <f>MID($B1,1,SEARCH("-",$B1)-1)+COLUMN()-7</f>
        <v>43561</v>
      </c>
      <c r="M6" s="43"/>
      <c r="N6" s="41">
        <f>MID($B1,1,SEARCH("-",$B1)-1)+COLUMN()-8</f>
        <v>43562</v>
      </c>
      <c r="O6" s="44"/>
      <c r="P6" s="28"/>
    </row>
    <row r="7" spans="1:16" ht="15" thickBot="1" x14ac:dyDescent="0.25">
      <c r="A7" s="32"/>
      <c r="B7" s="45" t="s">
        <v>10</v>
      </c>
      <c r="C7" s="45" t="s">
        <v>11</v>
      </c>
      <c r="D7" s="46" t="s">
        <v>10</v>
      </c>
      <c r="E7" s="46" t="s">
        <v>11</v>
      </c>
      <c r="F7" s="45" t="s">
        <v>10</v>
      </c>
      <c r="G7" s="45" t="s">
        <v>11</v>
      </c>
      <c r="H7" s="46" t="s">
        <v>10</v>
      </c>
      <c r="I7" s="46" t="s">
        <v>11</v>
      </c>
      <c r="J7" s="45" t="s">
        <v>10</v>
      </c>
      <c r="K7" s="45" t="s">
        <v>11</v>
      </c>
      <c r="L7" s="46" t="s">
        <v>10</v>
      </c>
      <c r="M7" s="46" t="s">
        <v>11</v>
      </c>
      <c r="N7" s="45" t="s">
        <v>10</v>
      </c>
      <c r="O7" s="45" t="s">
        <v>11</v>
      </c>
      <c r="P7" s="29"/>
    </row>
    <row r="8" spans="1:16" ht="16.5" customHeight="1" thickBot="1" x14ac:dyDescent="0.25">
      <c r="A8" s="12" t="s">
        <v>14</v>
      </c>
      <c r="B8" s="3">
        <v>0.29166666666666669</v>
      </c>
      <c r="C8" s="4">
        <v>0.64583333333333337</v>
      </c>
      <c r="D8" s="5"/>
      <c r="E8" s="6"/>
      <c r="F8" s="3"/>
      <c r="G8" s="7"/>
      <c r="H8" s="5"/>
      <c r="I8" s="8"/>
      <c r="J8" s="3"/>
      <c r="K8" s="9"/>
      <c r="L8" s="5"/>
      <c r="M8" s="8"/>
      <c r="N8" s="3"/>
      <c r="O8" s="4"/>
      <c r="P8" s="10">
        <f>SUM(Sheet2!I1:O1)</f>
        <v>8</v>
      </c>
    </row>
    <row r="9" spans="1:16" ht="15" thickBot="1" x14ac:dyDescent="0.25">
      <c r="A9" s="13"/>
      <c r="B9" s="47"/>
      <c r="C9" s="48"/>
      <c r="D9" s="49"/>
      <c r="E9" s="50"/>
      <c r="F9" s="47">
        <v>0.5</v>
      </c>
      <c r="G9" s="51">
        <v>0.83333333333333337</v>
      </c>
      <c r="H9" s="49"/>
      <c r="I9" s="50"/>
      <c r="J9" s="47"/>
      <c r="K9" s="52"/>
      <c r="L9" s="49"/>
      <c r="M9" s="50"/>
      <c r="N9" s="47"/>
      <c r="O9" s="48"/>
      <c r="P9" s="11">
        <f>SUM(Sheet2!I2:O2)</f>
        <v>7.5</v>
      </c>
    </row>
    <row r="10" spans="1:16" ht="15" thickBot="1" x14ac:dyDescent="0.25">
      <c r="A10" s="13"/>
      <c r="B10" s="3"/>
      <c r="C10" s="4"/>
      <c r="D10" s="5">
        <v>0.5625</v>
      </c>
      <c r="E10" s="8">
        <v>0.875</v>
      </c>
      <c r="F10" s="3"/>
      <c r="G10" s="7"/>
      <c r="H10" s="5"/>
      <c r="I10" s="8"/>
      <c r="J10" s="3"/>
      <c r="K10" s="9"/>
      <c r="L10" s="5"/>
      <c r="M10" s="8"/>
      <c r="N10" s="3"/>
      <c r="O10" s="4"/>
      <c r="P10" s="11">
        <f>SUM(Sheet2!I3:O3)</f>
        <v>7</v>
      </c>
    </row>
    <row r="11" spans="1:16" ht="15" thickBot="1" x14ac:dyDescent="0.25">
      <c r="A11" s="13"/>
      <c r="B11" s="47"/>
      <c r="C11" s="48"/>
      <c r="D11" s="49"/>
      <c r="E11" s="50"/>
      <c r="F11" s="47"/>
      <c r="G11" s="51"/>
      <c r="H11" s="49"/>
      <c r="I11" s="50"/>
      <c r="J11" s="47"/>
      <c r="K11" s="52"/>
      <c r="L11" s="49"/>
      <c r="M11" s="50"/>
      <c r="N11" s="47"/>
      <c r="O11" s="48"/>
      <c r="P11" s="11">
        <f>SUM(Sheet2!I4:O4)</f>
        <v>0</v>
      </c>
    </row>
    <row r="12" spans="1:16" ht="15" thickBot="1" x14ac:dyDescent="0.25">
      <c r="A12" s="13"/>
      <c r="B12" s="3"/>
      <c r="C12" s="4"/>
      <c r="D12" s="5"/>
      <c r="E12" s="8"/>
      <c r="F12" s="3"/>
      <c r="G12" s="7"/>
      <c r="H12" s="5"/>
      <c r="I12" s="8"/>
      <c r="J12" s="3"/>
      <c r="K12" s="9"/>
      <c r="L12" s="5">
        <v>0.95833333333333337</v>
      </c>
      <c r="M12" s="8">
        <v>0.16666666666666666</v>
      </c>
      <c r="N12" s="3"/>
      <c r="O12" s="4"/>
      <c r="P12" s="11">
        <f>SUM(Sheet2!I5:O5)</f>
        <v>5</v>
      </c>
    </row>
    <row r="13" spans="1:16" ht="15" thickBot="1" x14ac:dyDescent="0.25">
      <c r="A13" s="13"/>
      <c r="B13" s="47"/>
      <c r="C13" s="48"/>
      <c r="D13" s="49"/>
      <c r="E13" s="50"/>
      <c r="F13" s="47"/>
      <c r="G13" s="51"/>
      <c r="H13" s="49"/>
      <c r="I13" s="50"/>
      <c r="J13" s="47">
        <v>0.5</v>
      </c>
      <c r="K13" s="52">
        <v>0.75</v>
      </c>
      <c r="L13" s="49"/>
      <c r="M13" s="50"/>
      <c r="N13" s="47"/>
      <c r="O13" s="48"/>
      <c r="P13" s="11">
        <f>SUM(Sheet2!I6:O6)</f>
        <v>5.5</v>
      </c>
    </row>
    <row r="14" spans="1:16" ht="15" thickBot="1" x14ac:dyDescent="0.25">
      <c r="A14" s="13"/>
      <c r="B14" s="3"/>
      <c r="C14" s="4"/>
      <c r="D14" s="5"/>
      <c r="E14" s="8"/>
      <c r="F14" s="3"/>
      <c r="G14" s="7"/>
      <c r="H14" s="5"/>
      <c r="I14" s="8"/>
      <c r="J14" s="3"/>
      <c r="K14" s="9"/>
      <c r="L14" s="5"/>
      <c r="M14" s="8"/>
      <c r="N14" s="3"/>
      <c r="O14" s="4"/>
      <c r="P14" s="11">
        <f>SUM(Sheet2!I7:O7)</f>
        <v>0</v>
      </c>
    </row>
    <row r="15" spans="1:16" ht="15" thickBot="1" x14ac:dyDescent="0.25">
      <c r="A15" s="13"/>
      <c r="B15" s="47">
        <v>0.29166666666666669</v>
      </c>
      <c r="C15" s="48">
        <v>0.64583333333333337</v>
      </c>
      <c r="D15" s="49"/>
      <c r="E15" s="50"/>
      <c r="F15" s="47"/>
      <c r="G15" s="51"/>
      <c r="H15" s="49">
        <v>0.29166666666666669</v>
      </c>
      <c r="I15" s="50">
        <v>0.60416666666666663</v>
      </c>
      <c r="J15" s="47"/>
      <c r="K15" s="52"/>
      <c r="L15" s="49"/>
      <c r="M15" s="50"/>
      <c r="N15" s="47"/>
      <c r="O15" s="48"/>
      <c r="P15" s="11">
        <f>SUM(Sheet2!I8:O8)</f>
        <v>15</v>
      </c>
    </row>
    <row r="16" spans="1:16" ht="15" thickBot="1" x14ac:dyDescent="0.25">
      <c r="A16" s="13"/>
      <c r="B16" s="3"/>
      <c r="C16" s="4"/>
      <c r="D16" s="5"/>
      <c r="E16" s="8"/>
      <c r="F16" s="3"/>
      <c r="G16" s="7"/>
      <c r="H16" s="5"/>
      <c r="I16" s="8"/>
      <c r="J16" s="3"/>
      <c r="K16" s="9"/>
      <c r="L16" s="5"/>
      <c r="M16" s="8"/>
      <c r="N16" s="3"/>
      <c r="O16" s="4"/>
      <c r="P16" s="11">
        <f>SUM(Sheet2!I9:O9)</f>
        <v>0</v>
      </c>
    </row>
    <row r="17" spans="1:16" ht="15" thickBot="1" x14ac:dyDescent="0.25">
      <c r="A17" s="13"/>
      <c r="B17" s="47"/>
      <c r="C17" s="48"/>
      <c r="D17" s="49"/>
      <c r="E17" s="50"/>
      <c r="F17" s="47"/>
      <c r="G17" s="51"/>
      <c r="H17" s="49"/>
      <c r="I17" s="50"/>
      <c r="J17" s="47"/>
      <c r="K17" s="52"/>
      <c r="L17" s="49"/>
      <c r="M17" s="50"/>
      <c r="N17" s="47">
        <v>0.5</v>
      </c>
      <c r="O17" s="48">
        <v>0.66666666666666663</v>
      </c>
      <c r="P17" s="11">
        <f>SUM(Sheet2!I10:O10)</f>
        <v>4</v>
      </c>
    </row>
    <row r="18" spans="1:16" ht="15" thickBot="1" x14ac:dyDescent="0.25">
      <c r="A18" s="13"/>
      <c r="B18" s="3"/>
      <c r="C18" s="4"/>
      <c r="D18" s="5"/>
      <c r="E18" s="8"/>
      <c r="F18" s="3"/>
      <c r="G18" s="7"/>
      <c r="H18" s="5"/>
      <c r="I18" s="8"/>
      <c r="J18" s="3"/>
      <c r="K18" s="9"/>
      <c r="L18" s="5"/>
      <c r="M18" s="8"/>
      <c r="N18" s="3"/>
      <c r="O18" s="4"/>
      <c r="P18" s="11">
        <f>SUM(Sheet2!I11:O11)</f>
        <v>0</v>
      </c>
    </row>
    <row r="19" spans="1:16" ht="15" thickBot="1" x14ac:dyDescent="0.25">
      <c r="A19" s="13"/>
      <c r="B19" s="47"/>
      <c r="C19" s="48"/>
      <c r="D19" s="49">
        <v>0.5</v>
      </c>
      <c r="E19" s="50">
        <v>0.83333333333333337</v>
      </c>
      <c r="F19" s="47"/>
      <c r="G19" s="51"/>
      <c r="H19" s="49"/>
      <c r="I19" s="50"/>
      <c r="J19" s="47"/>
      <c r="K19" s="52"/>
      <c r="L19" s="49"/>
      <c r="M19" s="50"/>
      <c r="N19" s="47"/>
      <c r="O19" s="48"/>
      <c r="P19" s="11">
        <f>SUM(Sheet2!I12:O12)</f>
        <v>7.5</v>
      </c>
    </row>
    <row r="20" spans="1:16" ht="15" thickBot="1" x14ac:dyDescent="0.25">
      <c r="A20" s="13"/>
      <c r="B20" s="3">
        <v>0.5</v>
      </c>
      <c r="C20" s="4">
        <v>0.71875</v>
      </c>
      <c r="D20" s="5"/>
      <c r="E20" s="8"/>
      <c r="F20" s="3"/>
      <c r="G20" s="7"/>
      <c r="H20" s="5"/>
      <c r="I20" s="8"/>
      <c r="J20" s="3"/>
      <c r="K20" s="9"/>
      <c r="L20" s="5"/>
      <c r="M20" s="8"/>
      <c r="N20" s="3"/>
      <c r="O20" s="4"/>
      <c r="P20" s="11">
        <f>SUM(Sheet2!I13:O13)</f>
        <v>4.75</v>
      </c>
    </row>
    <row r="21" spans="1:16" ht="15" thickBot="1" x14ac:dyDescent="0.25">
      <c r="A21" s="13"/>
      <c r="B21" s="47"/>
      <c r="C21" s="48"/>
      <c r="D21" s="49"/>
      <c r="E21" s="50"/>
      <c r="F21" s="47"/>
      <c r="G21" s="51"/>
      <c r="H21" s="49">
        <v>0.98958333333333337</v>
      </c>
      <c r="I21" s="50">
        <v>0.29166666666666669</v>
      </c>
      <c r="J21" s="47"/>
      <c r="K21" s="52"/>
      <c r="L21" s="49"/>
      <c r="M21" s="50"/>
      <c r="N21" s="47"/>
      <c r="O21" s="48"/>
      <c r="P21" s="11">
        <f>SUM(Sheet2!I14:O14)</f>
        <v>6.75</v>
      </c>
    </row>
    <row r="22" spans="1:16" ht="15" thickBot="1" x14ac:dyDescent="0.25">
      <c r="A22" s="13"/>
      <c r="B22" s="3"/>
      <c r="C22" s="4"/>
      <c r="D22" s="5"/>
      <c r="E22" s="8"/>
      <c r="F22" s="3"/>
      <c r="G22" s="7"/>
      <c r="H22" s="5"/>
      <c r="I22" s="8"/>
      <c r="J22" s="3"/>
      <c r="K22" s="9"/>
      <c r="L22" s="5"/>
      <c r="M22" s="8"/>
      <c r="N22" s="3"/>
      <c r="O22" s="4"/>
      <c r="P22" s="11">
        <f>SUM(Sheet2!I15:O15)</f>
        <v>0</v>
      </c>
    </row>
    <row r="23" spans="1:16" ht="15" thickBot="1" x14ac:dyDescent="0.25">
      <c r="A23" s="13"/>
      <c r="B23" s="47"/>
      <c r="C23" s="48"/>
      <c r="D23" s="49">
        <v>0.41666666666666669</v>
      </c>
      <c r="E23" s="50">
        <v>0.64583333333333337</v>
      </c>
      <c r="F23" s="47"/>
      <c r="G23" s="51"/>
      <c r="H23" s="49"/>
      <c r="I23" s="50"/>
      <c r="J23" s="47"/>
      <c r="K23" s="52"/>
      <c r="L23" s="49"/>
      <c r="M23" s="50"/>
      <c r="N23" s="47"/>
      <c r="O23" s="48"/>
      <c r="P23" s="11">
        <f>SUM(Sheet2!I16:O16)</f>
        <v>5</v>
      </c>
    </row>
    <row r="24" spans="1:16" ht="15" thickBot="1" x14ac:dyDescent="0.25">
      <c r="A24" s="13"/>
      <c r="B24" s="3"/>
      <c r="C24" s="4"/>
      <c r="D24" s="5"/>
      <c r="E24" s="8"/>
      <c r="F24" s="3"/>
      <c r="G24" s="7"/>
      <c r="H24" s="5"/>
      <c r="I24" s="8"/>
      <c r="J24" s="3"/>
      <c r="K24" s="9"/>
      <c r="L24" s="5"/>
      <c r="M24" s="8"/>
      <c r="N24" s="3"/>
      <c r="O24" s="4"/>
      <c r="P24" s="11">
        <f>SUM(Sheet2!I17:O17)</f>
        <v>0</v>
      </c>
    </row>
    <row r="25" spans="1:16" ht="15" thickBot="1" x14ac:dyDescent="0.25">
      <c r="A25" s="13"/>
      <c r="B25" s="47"/>
      <c r="C25" s="48"/>
      <c r="D25" s="49"/>
      <c r="E25" s="50"/>
      <c r="F25" s="47"/>
      <c r="G25" s="51"/>
      <c r="H25" s="49"/>
      <c r="I25" s="50"/>
      <c r="J25" s="47"/>
      <c r="K25" s="52"/>
      <c r="L25" s="49"/>
      <c r="M25" s="50"/>
      <c r="N25" s="47"/>
      <c r="O25" s="48"/>
      <c r="P25" s="11">
        <f>SUM(Sheet2!I18:O18)</f>
        <v>0</v>
      </c>
    </row>
    <row r="26" spans="1:16" ht="15" thickBot="1" x14ac:dyDescent="0.25">
      <c r="A26" s="13"/>
      <c r="B26" s="3"/>
      <c r="C26" s="4"/>
      <c r="D26" s="5"/>
      <c r="E26" s="8"/>
      <c r="F26" s="3"/>
      <c r="G26" s="7"/>
      <c r="H26" s="5"/>
      <c r="I26" s="8"/>
      <c r="J26" s="3"/>
      <c r="K26" s="9"/>
      <c r="L26" s="5"/>
      <c r="M26" s="8"/>
      <c r="N26" s="3"/>
      <c r="O26" s="4"/>
      <c r="P26" s="11">
        <f>SUM(Sheet2!I19:O19)</f>
        <v>0</v>
      </c>
    </row>
    <row r="27" spans="1:16" ht="15" thickBot="1" x14ac:dyDescent="0.25">
      <c r="A27" s="13"/>
      <c r="B27" s="47"/>
      <c r="C27" s="48"/>
      <c r="D27" s="49"/>
      <c r="E27" s="50"/>
      <c r="F27" s="47"/>
      <c r="G27" s="51"/>
      <c r="H27" s="49"/>
      <c r="I27" s="50"/>
      <c r="J27" s="47"/>
      <c r="K27" s="52"/>
      <c r="L27" s="49"/>
      <c r="M27" s="50"/>
      <c r="N27" s="47"/>
      <c r="O27" s="48"/>
      <c r="P27" s="11">
        <f>SUM(Sheet2!I20:O20)</f>
        <v>0</v>
      </c>
    </row>
    <row r="28" spans="1:16" ht="15" thickBot="1" x14ac:dyDescent="0.25">
      <c r="A28" s="13"/>
      <c r="B28" s="3"/>
      <c r="C28" s="4"/>
      <c r="D28" s="5"/>
      <c r="E28" s="8"/>
      <c r="F28" s="3"/>
      <c r="G28" s="7"/>
      <c r="H28" s="5"/>
      <c r="I28" s="8"/>
      <c r="J28" s="3"/>
      <c r="K28" s="9"/>
      <c r="L28" s="5"/>
      <c r="M28" s="8"/>
      <c r="N28" s="3"/>
      <c r="O28" s="4"/>
      <c r="P28" s="11">
        <f>SUM(Sheet2!I21:O21)</f>
        <v>0</v>
      </c>
    </row>
  </sheetData>
  <mergeCells count="21">
    <mergeCell ref="P5:P7"/>
    <mergeCell ref="A5:A7"/>
    <mergeCell ref="M1:O1"/>
    <mergeCell ref="M2:O2"/>
    <mergeCell ref="M3:O3"/>
    <mergeCell ref="B1:D1"/>
    <mergeCell ref="A4:O4"/>
    <mergeCell ref="B5:C5"/>
    <mergeCell ref="D5:E5"/>
    <mergeCell ref="F5:G5"/>
    <mergeCell ref="B6:C6"/>
    <mergeCell ref="D6:E6"/>
    <mergeCell ref="F6:G6"/>
    <mergeCell ref="H6:I6"/>
    <mergeCell ref="J6:K6"/>
    <mergeCell ref="N6:O6"/>
    <mergeCell ref="H5:I5"/>
    <mergeCell ref="J5:K5"/>
    <mergeCell ref="L5:M5"/>
    <mergeCell ref="N5:O5"/>
    <mergeCell ref="L6:M6"/>
  </mergeCells>
  <pageMargins left="0.25" right="0.25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21"/>
  <sheetViews>
    <sheetView workbookViewId="0">
      <selection activeCell="O1" sqref="O1:O21"/>
    </sheetView>
  </sheetViews>
  <sheetFormatPr defaultRowHeight="15" x14ac:dyDescent="0.25"/>
  <cols>
    <col min="9" max="9" width="9.140625" customWidth="1"/>
  </cols>
  <sheetData>
    <row r="1" spans="1:15" x14ac:dyDescent="0.25">
      <c r="A1">
        <f>TEXT(Sheet1!C8-Sheet1!B8+(Sheet1!C8&lt;Sheet1!B8),"h:mm")*24</f>
        <v>8.5</v>
      </c>
      <c r="B1">
        <f>TEXT(Sheet1!E8-Sheet1!D8+(Sheet1!E8&lt;Sheet1!D8),"h:mm")*24</f>
        <v>0</v>
      </c>
      <c r="C1">
        <f>TEXT(Sheet1!G8-Sheet1!F8+(Sheet1!G8&lt;Sheet1!F8),"h:mm")*24</f>
        <v>0</v>
      </c>
      <c r="D1">
        <f>TEXT(Sheet1!I8-Sheet1!H8+(Sheet1!I8&lt;Sheet1!H8),"h:mm")*24</f>
        <v>0</v>
      </c>
      <c r="E1">
        <f>TEXT(Sheet1!K8-Sheet1!J8+(Sheet1!K8&lt;Sheet1!J8),"h:mm")*24</f>
        <v>0</v>
      </c>
      <c r="F1">
        <f>TEXT(Sheet1!M8-Sheet1!L8+(Sheet1!M8&lt;Sheet1!L8),"h:mm")*24</f>
        <v>0</v>
      </c>
      <c r="G1">
        <f>TEXT(Sheet1!O8-Sheet1!N8+(Sheet1!O8&lt;Sheet1!N8),"h:mm")*24</f>
        <v>0</v>
      </c>
      <c r="I1">
        <f t="shared" ref="I1:O1" si="0">IF(A1&lt;=5.15,A1,A1-0.5)</f>
        <v>8</v>
      </c>
      <c r="J1">
        <f t="shared" si="0"/>
        <v>0</v>
      </c>
      <c r="K1">
        <f t="shared" si="0"/>
        <v>0</v>
      </c>
      <c r="L1">
        <f t="shared" si="0"/>
        <v>0</v>
      </c>
      <c r="M1">
        <f t="shared" si="0"/>
        <v>0</v>
      </c>
      <c r="N1">
        <f t="shared" si="0"/>
        <v>0</v>
      </c>
      <c r="O1">
        <f t="shared" si="0"/>
        <v>0</v>
      </c>
    </row>
    <row r="2" spans="1:15" x14ac:dyDescent="0.25">
      <c r="A2">
        <f>TEXT(Sheet1!C9-Sheet1!B9+(Sheet1!C9&lt;Sheet1!B9),"h:mm")*24</f>
        <v>0</v>
      </c>
      <c r="B2">
        <f>TEXT(Sheet1!E9-Sheet1!D9+(Sheet1!E9&lt;Sheet1!D9),"h:mm")*24</f>
        <v>0</v>
      </c>
      <c r="C2">
        <f>TEXT(Sheet1!G9-Sheet1!F9+(Sheet1!G9&lt;Sheet1!F9),"h:mm")*24</f>
        <v>8</v>
      </c>
      <c r="D2">
        <f>TEXT(Sheet1!I9-Sheet1!H9+(Sheet1!I9&lt;Sheet1!H9),"h:mm")*24</f>
        <v>0</v>
      </c>
      <c r="E2">
        <f>TEXT(Sheet1!K9-Sheet1!J9+(Sheet1!K9&lt;Sheet1!J9),"h:mm")*24</f>
        <v>0</v>
      </c>
      <c r="F2">
        <f>TEXT(Sheet1!M9-Sheet1!L9+(Sheet1!M9&lt;Sheet1!L9),"h:mm")*24</f>
        <v>0</v>
      </c>
      <c r="G2">
        <f>TEXT(Sheet1!O9-Sheet1!N9+(Sheet1!O9&lt;Sheet1!N9),"h:mm")*24</f>
        <v>0</v>
      </c>
      <c r="I2">
        <f t="shared" ref="I2:I21" si="1">IF(A2&lt;=5.15,A2,A2-0.5)</f>
        <v>0</v>
      </c>
      <c r="J2">
        <f t="shared" ref="J2:J21" si="2">IF(B2&lt;=5.15,B2,B2-0.5)</f>
        <v>0</v>
      </c>
      <c r="K2">
        <f t="shared" ref="K2:K21" si="3">IF(C2&lt;=5.15,C2,C2-0.5)</f>
        <v>7.5</v>
      </c>
      <c r="L2">
        <f t="shared" ref="L2:L21" si="4">IF(D2&lt;=5.15,D2,D2-0.5)</f>
        <v>0</v>
      </c>
      <c r="M2">
        <f t="shared" ref="M2:M21" si="5">IF(E2&lt;=5.15,E2,E2-0.5)</f>
        <v>0</v>
      </c>
      <c r="N2">
        <f t="shared" ref="N2:N21" si="6">IF(F2&lt;=5.15,F2,F2-0.5)</f>
        <v>0</v>
      </c>
      <c r="O2">
        <f t="shared" ref="O2:O21" si="7">IF(G2&lt;=5.15,G2,G2-0.5)</f>
        <v>0</v>
      </c>
    </row>
    <row r="3" spans="1:15" x14ac:dyDescent="0.25">
      <c r="A3">
        <f>TEXT(Sheet1!C10-Sheet1!B10+(Sheet1!C10&lt;Sheet1!B10),"h:mm")*24</f>
        <v>0</v>
      </c>
      <c r="B3">
        <f>TEXT(Sheet1!E10-Sheet1!D10+(Sheet1!E10&lt;Sheet1!D10),"h:mm")*24</f>
        <v>7.5</v>
      </c>
      <c r="C3">
        <f>TEXT(Sheet1!G10-Sheet1!F10+(Sheet1!G10&lt;Sheet1!F10),"h:mm")*24</f>
        <v>0</v>
      </c>
      <c r="D3">
        <f>TEXT(Sheet1!I10-Sheet1!H10+(Sheet1!I10&lt;Sheet1!H10),"h:mm")*24</f>
        <v>0</v>
      </c>
      <c r="E3">
        <f>TEXT(Sheet1!K10-Sheet1!J10+(Sheet1!K10&lt;Sheet1!J10),"h:mm")*24</f>
        <v>0</v>
      </c>
      <c r="F3">
        <f>TEXT(Sheet1!M10-Sheet1!L10+(Sheet1!M10&lt;Sheet1!L10),"h:mm")*24</f>
        <v>0</v>
      </c>
      <c r="G3">
        <f>TEXT(Sheet1!O10-Sheet1!N10+(Sheet1!O10&lt;Sheet1!N10),"h:mm")*24</f>
        <v>0</v>
      </c>
      <c r="I3">
        <f t="shared" si="1"/>
        <v>0</v>
      </c>
      <c r="J3">
        <f t="shared" si="2"/>
        <v>7</v>
      </c>
      <c r="K3">
        <f t="shared" si="3"/>
        <v>0</v>
      </c>
      <c r="L3">
        <f t="shared" si="4"/>
        <v>0</v>
      </c>
      <c r="M3">
        <f t="shared" si="5"/>
        <v>0</v>
      </c>
      <c r="N3">
        <f t="shared" si="6"/>
        <v>0</v>
      </c>
      <c r="O3">
        <f t="shared" si="7"/>
        <v>0</v>
      </c>
    </row>
    <row r="4" spans="1:15" x14ac:dyDescent="0.25">
      <c r="A4">
        <f>TEXT(Sheet1!C11-Sheet1!B11+(Sheet1!C11&lt;Sheet1!B11),"h:mm")*24</f>
        <v>0</v>
      </c>
      <c r="B4">
        <f>TEXT(Sheet1!E11-Sheet1!D11+(Sheet1!E11&lt;Sheet1!D11),"h:mm")*24</f>
        <v>0</v>
      </c>
      <c r="C4">
        <f>TEXT(Sheet1!G11-Sheet1!F11+(Sheet1!G11&lt;Sheet1!F11),"h:mm")*24</f>
        <v>0</v>
      </c>
      <c r="D4">
        <f>TEXT(Sheet1!I11-Sheet1!H11+(Sheet1!I11&lt;Sheet1!H11),"h:mm")*24</f>
        <v>0</v>
      </c>
      <c r="E4">
        <f>TEXT(Sheet1!K11-Sheet1!J11+(Sheet1!K11&lt;Sheet1!J11),"h:mm")*24</f>
        <v>0</v>
      </c>
      <c r="F4">
        <f>TEXT(Sheet1!M11-Sheet1!L11+(Sheet1!M11&lt;Sheet1!L11),"h:mm")*24</f>
        <v>0</v>
      </c>
      <c r="G4">
        <f>TEXT(Sheet1!O11-Sheet1!N11+(Sheet1!O11&lt;Sheet1!N11),"h:mm")*24</f>
        <v>0</v>
      </c>
      <c r="I4">
        <f t="shared" si="1"/>
        <v>0</v>
      </c>
      <c r="J4">
        <f t="shared" si="2"/>
        <v>0</v>
      </c>
      <c r="K4">
        <f t="shared" si="3"/>
        <v>0</v>
      </c>
      <c r="L4">
        <f t="shared" si="4"/>
        <v>0</v>
      </c>
      <c r="M4">
        <f t="shared" si="5"/>
        <v>0</v>
      </c>
      <c r="N4">
        <f t="shared" si="6"/>
        <v>0</v>
      </c>
      <c r="O4">
        <f t="shared" si="7"/>
        <v>0</v>
      </c>
    </row>
    <row r="5" spans="1:15" x14ac:dyDescent="0.25">
      <c r="A5">
        <f>TEXT(Sheet1!C12-Sheet1!B12+(Sheet1!C12&lt;Sheet1!B12),"h:mm")*24</f>
        <v>0</v>
      </c>
      <c r="B5">
        <f>TEXT(Sheet1!E12-Sheet1!D12+(Sheet1!E12&lt;Sheet1!D12),"h:mm")*24</f>
        <v>0</v>
      </c>
      <c r="C5">
        <f>TEXT(Sheet1!G12-Sheet1!F12+(Sheet1!G12&lt;Sheet1!F12),"h:mm")*24</f>
        <v>0</v>
      </c>
      <c r="D5">
        <f>TEXT(Sheet1!I12-Sheet1!H12+(Sheet1!I12&lt;Sheet1!H12),"h:mm")*24</f>
        <v>0</v>
      </c>
      <c r="E5">
        <f>TEXT(Sheet1!K12-Sheet1!J12+(Sheet1!K12&lt;Sheet1!J12),"h:mm")*24</f>
        <v>0</v>
      </c>
      <c r="F5">
        <f>TEXT(Sheet1!M12-Sheet1!L12+(Sheet1!M12&lt;Sheet1!L12),"h:mm")*24</f>
        <v>5</v>
      </c>
      <c r="G5">
        <f>TEXT(Sheet1!O12-Sheet1!N12+(Sheet1!O12&lt;Sheet1!N12),"h:mm")*24</f>
        <v>0</v>
      </c>
      <c r="I5">
        <f t="shared" si="1"/>
        <v>0</v>
      </c>
      <c r="J5">
        <f t="shared" si="2"/>
        <v>0</v>
      </c>
      <c r="K5">
        <f t="shared" si="3"/>
        <v>0</v>
      </c>
      <c r="L5">
        <f t="shared" si="4"/>
        <v>0</v>
      </c>
      <c r="M5">
        <f t="shared" si="5"/>
        <v>0</v>
      </c>
      <c r="N5">
        <f t="shared" si="6"/>
        <v>5</v>
      </c>
      <c r="O5">
        <f t="shared" si="7"/>
        <v>0</v>
      </c>
    </row>
    <row r="6" spans="1:15" x14ac:dyDescent="0.25">
      <c r="A6">
        <f>TEXT(Sheet1!C13-Sheet1!B13+(Sheet1!C13&lt;Sheet1!B13),"h:mm")*24</f>
        <v>0</v>
      </c>
      <c r="B6">
        <f>TEXT(Sheet1!E13-Sheet1!D13+(Sheet1!E13&lt;Sheet1!D13),"h:mm")*24</f>
        <v>0</v>
      </c>
      <c r="C6">
        <f>TEXT(Sheet1!G13-Sheet1!F13+(Sheet1!G13&lt;Sheet1!F13),"h:mm")*24</f>
        <v>0</v>
      </c>
      <c r="D6">
        <f>TEXT(Sheet1!I13-Sheet1!H13+(Sheet1!I13&lt;Sheet1!H13),"h:mm")*24</f>
        <v>0</v>
      </c>
      <c r="E6">
        <f>TEXT(Sheet1!K13-Sheet1!J13+(Sheet1!K13&lt;Sheet1!J13),"h:mm")*24</f>
        <v>6</v>
      </c>
      <c r="F6">
        <f>TEXT(Sheet1!M13-Sheet1!L13+(Sheet1!M13&lt;Sheet1!L13),"h:mm")*24</f>
        <v>0</v>
      </c>
      <c r="G6">
        <f>TEXT(Sheet1!O13-Sheet1!N13+(Sheet1!O13&lt;Sheet1!N13),"h:mm")*24</f>
        <v>0</v>
      </c>
      <c r="I6">
        <f t="shared" si="1"/>
        <v>0</v>
      </c>
      <c r="J6">
        <f t="shared" si="2"/>
        <v>0</v>
      </c>
      <c r="K6">
        <f t="shared" si="3"/>
        <v>0</v>
      </c>
      <c r="L6">
        <f t="shared" si="4"/>
        <v>0</v>
      </c>
      <c r="M6">
        <f t="shared" si="5"/>
        <v>5.5</v>
      </c>
      <c r="N6">
        <f t="shared" si="6"/>
        <v>0</v>
      </c>
      <c r="O6">
        <f t="shared" si="7"/>
        <v>0</v>
      </c>
    </row>
    <row r="7" spans="1:15" x14ac:dyDescent="0.25">
      <c r="A7">
        <f>TEXT(Sheet1!C14-Sheet1!B14+(Sheet1!C14&lt;Sheet1!B14),"h:mm")*24</f>
        <v>0</v>
      </c>
      <c r="B7">
        <f>TEXT(Sheet1!E14-Sheet1!D14+(Sheet1!E14&lt;Sheet1!D14),"h:mm")*24</f>
        <v>0</v>
      </c>
      <c r="C7">
        <f>TEXT(Sheet1!G14-Sheet1!F14+(Sheet1!G14&lt;Sheet1!F14),"h:mm")*24</f>
        <v>0</v>
      </c>
      <c r="D7">
        <f>TEXT(Sheet1!I14-Sheet1!H14+(Sheet1!I14&lt;Sheet1!H14),"h:mm")*24</f>
        <v>0</v>
      </c>
      <c r="E7">
        <f>TEXT(Sheet1!K14-Sheet1!J14+(Sheet1!K14&lt;Sheet1!J14),"h:mm")*24</f>
        <v>0</v>
      </c>
      <c r="F7">
        <f>TEXT(Sheet1!M14-Sheet1!L14+(Sheet1!M14&lt;Sheet1!L14),"h:mm")*24</f>
        <v>0</v>
      </c>
      <c r="G7">
        <f>TEXT(Sheet1!O14-Sheet1!N14+(Sheet1!O14&lt;Sheet1!N14),"h:mm")*24</f>
        <v>0</v>
      </c>
      <c r="I7">
        <f t="shared" si="1"/>
        <v>0</v>
      </c>
      <c r="J7">
        <f t="shared" si="2"/>
        <v>0</v>
      </c>
      <c r="K7">
        <f t="shared" si="3"/>
        <v>0</v>
      </c>
      <c r="L7">
        <f t="shared" si="4"/>
        <v>0</v>
      </c>
      <c r="M7">
        <f t="shared" si="5"/>
        <v>0</v>
      </c>
      <c r="N7">
        <f t="shared" si="6"/>
        <v>0</v>
      </c>
      <c r="O7">
        <f t="shared" si="7"/>
        <v>0</v>
      </c>
    </row>
    <row r="8" spans="1:15" x14ac:dyDescent="0.25">
      <c r="A8">
        <f>TEXT(Sheet1!C15-Sheet1!B15+(Sheet1!C15&lt;Sheet1!B15),"h:mm")*24</f>
        <v>8.5</v>
      </c>
      <c r="B8">
        <f>TEXT(Sheet1!E15-Sheet1!D15+(Sheet1!E15&lt;Sheet1!D15),"h:mm")*24</f>
        <v>0</v>
      </c>
      <c r="C8">
        <f>TEXT(Sheet1!G15-Sheet1!F15+(Sheet1!G15&lt;Sheet1!F15),"h:mm")*24</f>
        <v>0</v>
      </c>
      <c r="D8">
        <f>TEXT(Sheet1!I15-Sheet1!H15+(Sheet1!I15&lt;Sheet1!H15),"h:mm")*24</f>
        <v>7.5</v>
      </c>
      <c r="E8">
        <f>TEXT(Sheet1!K15-Sheet1!J15+(Sheet1!K15&lt;Sheet1!J15),"h:mm")*24</f>
        <v>0</v>
      </c>
      <c r="F8">
        <f>TEXT(Sheet1!M15-Sheet1!L15+(Sheet1!M15&lt;Sheet1!L15),"h:mm")*24</f>
        <v>0</v>
      </c>
      <c r="G8">
        <f>TEXT(Sheet1!O15-Sheet1!N15+(Sheet1!O15&lt;Sheet1!N15),"h:mm")*24</f>
        <v>0</v>
      </c>
      <c r="I8">
        <f t="shared" si="1"/>
        <v>8</v>
      </c>
      <c r="J8">
        <f t="shared" si="2"/>
        <v>0</v>
      </c>
      <c r="K8">
        <f t="shared" si="3"/>
        <v>0</v>
      </c>
      <c r="L8">
        <f t="shared" si="4"/>
        <v>7</v>
      </c>
      <c r="M8">
        <f t="shared" si="5"/>
        <v>0</v>
      </c>
      <c r="N8">
        <f t="shared" si="6"/>
        <v>0</v>
      </c>
      <c r="O8">
        <f t="shared" si="7"/>
        <v>0</v>
      </c>
    </row>
    <row r="9" spans="1:15" x14ac:dyDescent="0.25">
      <c r="A9">
        <f>TEXT(Sheet1!C16-Sheet1!B16+(Sheet1!C16&lt;Sheet1!B16),"h:mm")*24</f>
        <v>0</v>
      </c>
      <c r="B9">
        <f>TEXT(Sheet1!E16-Sheet1!D16+(Sheet1!E16&lt;Sheet1!D16),"h:mm")*24</f>
        <v>0</v>
      </c>
      <c r="C9">
        <f>TEXT(Sheet1!G16-Sheet1!F16+(Sheet1!G16&lt;Sheet1!F16),"h:mm")*24</f>
        <v>0</v>
      </c>
      <c r="D9">
        <f>TEXT(Sheet1!I16-Sheet1!H16+(Sheet1!I16&lt;Sheet1!H16),"h:mm")*24</f>
        <v>0</v>
      </c>
      <c r="E9">
        <f>TEXT(Sheet1!K16-Sheet1!J16+(Sheet1!K16&lt;Sheet1!J16),"h:mm")*24</f>
        <v>0</v>
      </c>
      <c r="F9">
        <f>TEXT(Sheet1!M16-Sheet1!L16+(Sheet1!M16&lt;Sheet1!L16),"h:mm")*24</f>
        <v>0</v>
      </c>
      <c r="G9">
        <f>TEXT(Sheet1!O16-Sheet1!N16+(Sheet1!O16&lt;Sheet1!N16),"h:mm")*24</f>
        <v>0</v>
      </c>
      <c r="I9">
        <f t="shared" si="1"/>
        <v>0</v>
      </c>
      <c r="J9">
        <f t="shared" si="2"/>
        <v>0</v>
      </c>
      <c r="K9">
        <f t="shared" si="3"/>
        <v>0</v>
      </c>
      <c r="L9">
        <f t="shared" si="4"/>
        <v>0</v>
      </c>
      <c r="M9">
        <f t="shared" si="5"/>
        <v>0</v>
      </c>
      <c r="N9">
        <f t="shared" si="6"/>
        <v>0</v>
      </c>
      <c r="O9">
        <f t="shared" si="7"/>
        <v>0</v>
      </c>
    </row>
    <row r="10" spans="1:15" x14ac:dyDescent="0.25">
      <c r="A10">
        <f>TEXT(Sheet1!C17-Sheet1!B17+(Sheet1!C17&lt;Sheet1!B17),"h:mm")*24</f>
        <v>0</v>
      </c>
      <c r="B10">
        <f>TEXT(Sheet1!E17-Sheet1!D17+(Sheet1!E17&lt;Sheet1!D17),"h:mm")*24</f>
        <v>0</v>
      </c>
      <c r="C10">
        <f>TEXT(Sheet1!G17-Sheet1!F17+(Sheet1!G17&lt;Sheet1!F17),"h:mm")*24</f>
        <v>0</v>
      </c>
      <c r="D10">
        <f>TEXT(Sheet1!I17-Sheet1!H17+(Sheet1!I17&lt;Sheet1!H17),"h:mm")*24</f>
        <v>0</v>
      </c>
      <c r="E10">
        <f>TEXT(Sheet1!K17-Sheet1!J17+(Sheet1!K17&lt;Sheet1!J17),"h:mm")*24</f>
        <v>0</v>
      </c>
      <c r="F10">
        <f>TEXT(Sheet1!M17-Sheet1!L17+(Sheet1!M17&lt;Sheet1!L17),"h:mm")*24</f>
        <v>0</v>
      </c>
      <c r="G10">
        <f>TEXT(Sheet1!O17-Sheet1!N17+(Sheet1!O17&lt;Sheet1!N17),"h:mm")*24</f>
        <v>4</v>
      </c>
      <c r="I10">
        <f t="shared" si="1"/>
        <v>0</v>
      </c>
      <c r="J10">
        <f t="shared" si="2"/>
        <v>0</v>
      </c>
      <c r="K10">
        <f t="shared" si="3"/>
        <v>0</v>
      </c>
      <c r="L10">
        <f t="shared" si="4"/>
        <v>0</v>
      </c>
      <c r="M10">
        <f t="shared" si="5"/>
        <v>0</v>
      </c>
      <c r="N10">
        <f t="shared" si="6"/>
        <v>0</v>
      </c>
      <c r="O10">
        <f t="shared" si="7"/>
        <v>4</v>
      </c>
    </row>
    <row r="11" spans="1:15" x14ac:dyDescent="0.25">
      <c r="A11">
        <f>TEXT(Sheet1!C18-Sheet1!B18+(Sheet1!C18&lt;Sheet1!B18),"h:mm")*24</f>
        <v>0</v>
      </c>
      <c r="B11">
        <f>TEXT(Sheet1!E18-Sheet1!D18+(Sheet1!E18&lt;Sheet1!D18),"h:mm")*24</f>
        <v>0</v>
      </c>
      <c r="C11">
        <f>TEXT(Sheet1!G18-Sheet1!F18+(Sheet1!G18&lt;Sheet1!F18),"h:mm")*24</f>
        <v>0</v>
      </c>
      <c r="D11">
        <f>TEXT(Sheet1!I18-Sheet1!H18+(Sheet1!I18&lt;Sheet1!H18),"h:mm")*24</f>
        <v>0</v>
      </c>
      <c r="E11">
        <f>TEXT(Sheet1!K18-Sheet1!J18+(Sheet1!K18&lt;Sheet1!J18),"h:mm")*24</f>
        <v>0</v>
      </c>
      <c r="F11">
        <f>TEXT(Sheet1!M18-Sheet1!L18+(Sheet1!M18&lt;Sheet1!L18),"h:mm")*24</f>
        <v>0</v>
      </c>
      <c r="G11">
        <f>TEXT(Sheet1!O18-Sheet1!N18+(Sheet1!O18&lt;Sheet1!N18),"h:mm")*24</f>
        <v>0</v>
      </c>
      <c r="I11">
        <f t="shared" si="1"/>
        <v>0</v>
      </c>
      <c r="J11">
        <f t="shared" si="2"/>
        <v>0</v>
      </c>
      <c r="K11">
        <f t="shared" si="3"/>
        <v>0</v>
      </c>
      <c r="L11">
        <f t="shared" si="4"/>
        <v>0</v>
      </c>
      <c r="M11">
        <f t="shared" si="5"/>
        <v>0</v>
      </c>
      <c r="N11">
        <f t="shared" si="6"/>
        <v>0</v>
      </c>
      <c r="O11">
        <f t="shared" si="7"/>
        <v>0</v>
      </c>
    </row>
    <row r="12" spans="1:15" x14ac:dyDescent="0.25">
      <c r="A12">
        <f>TEXT(Sheet1!C19-Sheet1!B19+(Sheet1!C19&lt;Sheet1!B19),"h:mm")*24</f>
        <v>0</v>
      </c>
      <c r="B12">
        <f>TEXT(Sheet1!E19-Sheet1!D19+(Sheet1!E19&lt;Sheet1!D19),"h:mm")*24</f>
        <v>8</v>
      </c>
      <c r="C12">
        <f>TEXT(Sheet1!G19-Sheet1!F19+(Sheet1!G19&lt;Sheet1!F19),"h:mm")*24</f>
        <v>0</v>
      </c>
      <c r="D12">
        <f>TEXT(Sheet1!I19-Sheet1!H19+(Sheet1!I19&lt;Sheet1!H19),"h:mm")*24</f>
        <v>0</v>
      </c>
      <c r="E12">
        <f>TEXT(Sheet1!K19-Sheet1!J19+(Sheet1!K19&lt;Sheet1!J19),"h:mm")*24</f>
        <v>0</v>
      </c>
      <c r="F12">
        <f>TEXT(Sheet1!M19-Sheet1!L19+(Sheet1!M19&lt;Sheet1!L19),"h:mm")*24</f>
        <v>0</v>
      </c>
      <c r="G12">
        <f>TEXT(Sheet1!O19-Sheet1!N19+(Sheet1!O19&lt;Sheet1!N19),"h:mm")*24</f>
        <v>0</v>
      </c>
      <c r="I12">
        <f t="shared" si="1"/>
        <v>0</v>
      </c>
      <c r="J12">
        <f t="shared" si="2"/>
        <v>7.5</v>
      </c>
      <c r="K12">
        <f t="shared" si="3"/>
        <v>0</v>
      </c>
      <c r="L12">
        <f t="shared" si="4"/>
        <v>0</v>
      </c>
      <c r="M12">
        <f t="shared" si="5"/>
        <v>0</v>
      </c>
      <c r="N12">
        <f t="shared" si="6"/>
        <v>0</v>
      </c>
      <c r="O12">
        <f t="shared" si="7"/>
        <v>0</v>
      </c>
    </row>
    <row r="13" spans="1:15" x14ac:dyDescent="0.25">
      <c r="A13">
        <f>TEXT(Sheet1!C20-Sheet1!B20+(Sheet1!C20&lt;Sheet1!B20),"h:mm")*24</f>
        <v>5.25</v>
      </c>
      <c r="B13">
        <f>TEXT(Sheet1!E20-Sheet1!D20+(Sheet1!E20&lt;Sheet1!D20),"h:mm")*24</f>
        <v>0</v>
      </c>
      <c r="C13">
        <f>TEXT(Sheet1!G20-Sheet1!F20+(Sheet1!G20&lt;Sheet1!F20),"h:mm")*24</f>
        <v>0</v>
      </c>
      <c r="D13">
        <f>TEXT(Sheet1!I20-Sheet1!H20+(Sheet1!I20&lt;Sheet1!H20),"h:mm")*24</f>
        <v>0</v>
      </c>
      <c r="E13">
        <f>TEXT(Sheet1!K20-Sheet1!J20+(Sheet1!K20&lt;Sheet1!J20),"h:mm")*24</f>
        <v>0</v>
      </c>
      <c r="F13">
        <f>TEXT(Sheet1!M20-Sheet1!L20+(Sheet1!M20&lt;Sheet1!L20),"h:mm")*24</f>
        <v>0</v>
      </c>
      <c r="G13">
        <f>TEXT(Sheet1!O20-Sheet1!N20+(Sheet1!O20&lt;Sheet1!N20),"h:mm")*24</f>
        <v>0</v>
      </c>
      <c r="I13">
        <f t="shared" si="1"/>
        <v>4.75</v>
      </c>
      <c r="J13">
        <f t="shared" si="2"/>
        <v>0</v>
      </c>
      <c r="K13">
        <f t="shared" si="3"/>
        <v>0</v>
      </c>
      <c r="L13">
        <f t="shared" si="4"/>
        <v>0</v>
      </c>
      <c r="M13">
        <f t="shared" si="5"/>
        <v>0</v>
      </c>
      <c r="N13">
        <f t="shared" si="6"/>
        <v>0</v>
      </c>
      <c r="O13">
        <f t="shared" si="7"/>
        <v>0</v>
      </c>
    </row>
    <row r="14" spans="1:15" x14ac:dyDescent="0.25">
      <c r="A14">
        <f>TEXT(Sheet1!C21-Sheet1!B21+(Sheet1!C21&lt;Sheet1!B21),"h:mm")*24</f>
        <v>0</v>
      </c>
      <c r="B14">
        <f>TEXT(Sheet1!E21-Sheet1!D21+(Sheet1!E21&lt;Sheet1!D21),"h:mm")*24</f>
        <v>0</v>
      </c>
      <c r="C14">
        <f>TEXT(Sheet1!G21-Sheet1!F21+(Sheet1!G21&lt;Sheet1!F21),"h:mm")*24</f>
        <v>0</v>
      </c>
      <c r="D14">
        <f>TEXT(Sheet1!I21-Sheet1!H21+(Sheet1!I21&lt;Sheet1!H21),"h:mm")*24</f>
        <v>7.25</v>
      </c>
      <c r="E14">
        <f>TEXT(Sheet1!K21-Sheet1!J21+(Sheet1!K21&lt;Sheet1!J21),"h:mm")*24</f>
        <v>0</v>
      </c>
      <c r="F14">
        <f>TEXT(Sheet1!M21-Sheet1!L21+(Sheet1!M21&lt;Sheet1!L21),"h:mm")*24</f>
        <v>0</v>
      </c>
      <c r="G14">
        <f>TEXT(Sheet1!O21-Sheet1!N21+(Sheet1!O21&lt;Sheet1!N21),"h:mm")*24</f>
        <v>0</v>
      </c>
      <c r="I14">
        <f t="shared" si="1"/>
        <v>0</v>
      </c>
      <c r="J14">
        <f t="shared" si="2"/>
        <v>0</v>
      </c>
      <c r="K14">
        <f t="shared" si="3"/>
        <v>0</v>
      </c>
      <c r="L14">
        <f t="shared" si="4"/>
        <v>6.75</v>
      </c>
      <c r="M14">
        <f t="shared" si="5"/>
        <v>0</v>
      </c>
      <c r="N14">
        <f t="shared" si="6"/>
        <v>0</v>
      </c>
      <c r="O14">
        <f t="shared" si="7"/>
        <v>0</v>
      </c>
    </row>
    <row r="15" spans="1:15" x14ac:dyDescent="0.25">
      <c r="A15">
        <f>TEXT(Sheet1!C22-Sheet1!B22+(Sheet1!C22&lt;Sheet1!B22),"h:mm")*24</f>
        <v>0</v>
      </c>
      <c r="B15">
        <f>TEXT(Sheet1!E22-Sheet1!D22+(Sheet1!E22&lt;Sheet1!D22),"h:mm")*24</f>
        <v>0</v>
      </c>
      <c r="C15">
        <f>TEXT(Sheet1!G22-Sheet1!F22+(Sheet1!G22&lt;Sheet1!F22),"h:mm")*24</f>
        <v>0</v>
      </c>
      <c r="D15">
        <f>TEXT(Sheet1!I22-Sheet1!H22+(Sheet1!I22&lt;Sheet1!H22),"h:mm")*24</f>
        <v>0</v>
      </c>
      <c r="E15">
        <f>TEXT(Sheet1!K22-Sheet1!J22+(Sheet1!K22&lt;Sheet1!J22),"h:mm")*24</f>
        <v>0</v>
      </c>
      <c r="F15">
        <f>TEXT(Sheet1!M22-Sheet1!L22+(Sheet1!M22&lt;Sheet1!L22),"h:mm")*24</f>
        <v>0</v>
      </c>
      <c r="G15">
        <f>TEXT(Sheet1!O22-Sheet1!N22+(Sheet1!O22&lt;Sheet1!N22),"h:mm")*24</f>
        <v>0</v>
      </c>
      <c r="I15">
        <f t="shared" si="1"/>
        <v>0</v>
      </c>
      <c r="J15">
        <f t="shared" si="2"/>
        <v>0</v>
      </c>
      <c r="K15">
        <f t="shared" si="3"/>
        <v>0</v>
      </c>
      <c r="L15">
        <f t="shared" si="4"/>
        <v>0</v>
      </c>
      <c r="M15">
        <f t="shared" si="5"/>
        <v>0</v>
      </c>
      <c r="N15">
        <f t="shared" si="6"/>
        <v>0</v>
      </c>
      <c r="O15">
        <f t="shared" si="7"/>
        <v>0</v>
      </c>
    </row>
    <row r="16" spans="1:15" x14ac:dyDescent="0.25">
      <c r="A16">
        <f>TEXT(Sheet1!C23-Sheet1!B23+(Sheet1!C23&lt;Sheet1!B23),"h:mm")*24</f>
        <v>0</v>
      </c>
      <c r="B16">
        <f>TEXT(Sheet1!E23-Sheet1!D23+(Sheet1!E23&lt;Sheet1!D23),"h:mm")*24</f>
        <v>5.5</v>
      </c>
      <c r="C16">
        <f>TEXT(Sheet1!G23-Sheet1!F23+(Sheet1!G23&lt;Sheet1!F23),"h:mm")*24</f>
        <v>0</v>
      </c>
      <c r="D16">
        <f>TEXT(Sheet1!I23-Sheet1!H23+(Sheet1!I23&lt;Sheet1!H23),"h:mm")*24</f>
        <v>0</v>
      </c>
      <c r="E16">
        <f>TEXT(Sheet1!K23-Sheet1!J23+(Sheet1!K23&lt;Sheet1!J23),"h:mm")*24</f>
        <v>0</v>
      </c>
      <c r="F16">
        <f>TEXT(Sheet1!M23-Sheet1!L23+(Sheet1!M23&lt;Sheet1!L23),"h:mm")*24</f>
        <v>0</v>
      </c>
      <c r="G16">
        <f>TEXT(Sheet1!O23-Sheet1!N23+(Sheet1!O23&lt;Sheet1!N23),"h:mm")*24</f>
        <v>0</v>
      </c>
      <c r="I16">
        <f t="shared" si="1"/>
        <v>0</v>
      </c>
      <c r="J16">
        <f t="shared" si="2"/>
        <v>5</v>
      </c>
      <c r="K16">
        <f t="shared" si="3"/>
        <v>0</v>
      </c>
      <c r="L16">
        <f t="shared" si="4"/>
        <v>0</v>
      </c>
      <c r="M16">
        <f t="shared" si="5"/>
        <v>0</v>
      </c>
      <c r="N16">
        <f t="shared" si="6"/>
        <v>0</v>
      </c>
      <c r="O16">
        <f t="shared" si="7"/>
        <v>0</v>
      </c>
    </row>
    <row r="17" spans="1:15" x14ac:dyDescent="0.25">
      <c r="A17">
        <f>TEXT(Sheet1!C24-Sheet1!B24+(Sheet1!C24&lt;Sheet1!B24),"h:mm")*24</f>
        <v>0</v>
      </c>
      <c r="B17">
        <f>TEXT(Sheet1!E24-Sheet1!D24+(Sheet1!E24&lt;Sheet1!D24),"h:mm")*24</f>
        <v>0</v>
      </c>
      <c r="C17">
        <f>TEXT(Sheet1!G24-Sheet1!F24+(Sheet1!G24&lt;Sheet1!F24),"h:mm")*24</f>
        <v>0</v>
      </c>
      <c r="D17">
        <f>TEXT(Sheet1!I24-Sheet1!H24+(Sheet1!I24&lt;Sheet1!H24),"h:mm")*24</f>
        <v>0</v>
      </c>
      <c r="E17">
        <f>TEXT(Sheet1!K24-Sheet1!J24+(Sheet1!K24&lt;Sheet1!J24),"h:mm")*24</f>
        <v>0</v>
      </c>
      <c r="F17">
        <f>TEXT(Sheet1!M24-Sheet1!L24+(Sheet1!M24&lt;Sheet1!L24),"h:mm")*24</f>
        <v>0</v>
      </c>
      <c r="G17">
        <f>TEXT(Sheet1!O24-Sheet1!N24+(Sheet1!O24&lt;Sheet1!N24),"h:mm")*24</f>
        <v>0</v>
      </c>
      <c r="I17">
        <f t="shared" si="1"/>
        <v>0</v>
      </c>
      <c r="J17">
        <f t="shared" si="2"/>
        <v>0</v>
      </c>
      <c r="K17">
        <f t="shared" si="3"/>
        <v>0</v>
      </c>
      <c r="L17">
        <f t="shared" si="4"/>
        <v>0</v>
      </c>
      <c r="M17">
        <f t="shared" si="5"/>
        <v>0</v>
      </c>
      <c r="N17">
        <f t="shared" si="6"/>
        <v>0</v>
      </c>
      <c r="O17">
        <f t="shared" si="7"/>
        <v>0</v>
      </c>
    </row>
    <row r="18" spans="1:15" x14ac:dyDescent="0.25">
      <c r="A18">
        <f>TEXT(Sheet1!C25-Sheet1!B25+(Sheet1!C25&lt;Sheet1!B25),"h:mm")*24</f>
        <v>0</v>
      </c>
      <c r="B18">
        <f>TEXT(Sheet1!E25-Sheet1!D25+(Sheet1!E25&lt;Sheet1!D25),"h:mm")*24</f>
        <v>0</v>
      </c>
      <c r="C18">
        <f>TEXT(Sheet1!G25-Sheet1!F25+(Sheet1!G25&lt;Sheet1!F25),"h:mm")*24</f>
        <v>0</v>
      </c>
      <c r="D18">
        <f>TEXT(Sheet1!I25-Sheet1!H25+(Sheet1!I25&lt;Sheet1!H25),"h:mm")*24</f>
        <v>0</v>
      </c>
      <c r="E18">
        <f>TEXT(Sheet1!K25-Sheet1!J25+(Sheet1!K25&lt;Sheet1!J25),"h:mm")*24</f>
        <v>0</v>
      </c>
      <c r="F18">
        <f>TEXT(Sheet1!M25-Sheet1!L25+(Sheet1!M25&lt;Sheet1!L25),"h:mm")*24</f>
        <v>0</v>
      </c>
      <c r="G18">
        <f>TEXT(Sheet1!O25-Sheet1!N25+(Sheet1!O25&lt;Sheet1!N25),"h:mm")*24</f>
        <v>0</v>
      </c>
      <c r="I18">
        <f t="shared" si="1"/>
        <v>0</v>
      </c>
      <c r="J18">
        <f t="shared" si="2"/>
        <v>0</v>
      </c>
      <c r="K18">
        <f t="shared" si="3"/>
        <v>0</v>
      </c>
      <c r="L18">
        <f t="shared" si="4"/>
        <v>0</v>
      </c>
      <c r="M18">
        <f t="shared" si="5"/>
        <v>0</v>
      </c>
      <c r="N18">
        <f t="shared" si="6"/>
        <v>0</v>
      </c>
      <c r="O18">
        <f t="shared" si="7"/>
        <v>0</v>
      </c>
    </row>
    <row r="19" spans="1:15" x14ac:dyDescent="0.25">
      <c r="A19">
        <f>TEXT(Sheet1!C26-Sheet1!B26+(Sheet1!C26&lt;Sheet1!B26),"h:mm")*24</f>
        <v>0</v>
      </c>
      <c r="B19">
        <f>TEXT(Sheet1!E26-Sheet1!D26+(Sheet1!E26&lt;Sheet1!D26),"h:mm")*24</f>
        <v>0</v>
      </c>
      <c r="C19">
        <f>TEXT(Sheet1!G26-Sheet1!F26+(Sheet1!G26&lt;Sheet1!F26),"h:mm")*24</f>
        <v>0</v>
      </c>
      <c r="D19">
        <f>TEXT(Sheet1!I26-Sheet1!H26+(Sheet1!I26&lt;Sheet1!H26),"h:mm")*24</f>
        <v>0</v>
      </c>
      <c r="E19">
        <f>TEXT(Sheet1!K26-Sheet1!J26+(Sheet1!K26&lt;Sheet1!J26),"h:mm")*24</f>
        <v>0</v>
      </c>
      <c r="F19">
        <f>TEXT(Sheet1!M26-Sheet1!L26+(Sheet1!M26&lt;Sheet1!L26),"h:mm")*24</f>
        <v>0</v>
      </c>
      <c r="G19">
        <f>TEXT(Sheet1!O26-Sheet1!N26+(Sheet1!O26&lt;Sheet1!N26),"h:mm")*24</f>
        <v>0</v>
      </c>
      <c r="I19">
        <f t="shared" si="1"/>
        <v>0</v>
      </c>
      <c r="J19">
        <f t="shared" si="2"/>
        <v>0</v>
      </c>
      <c r="K19">
        <f t="shared" si="3"/>
        <v>0</v>
      </c>
      <c r="L19">
        <f t="shared" si="4"/>
        <v>0</v>
      </c>
      <c r="M19">
        <f t="shared" si="5"/>
        <v>0</v>
      </c>
      <c r="N19">
        <f t="shared" si="6"/>
        <v>0</v>
      </c>
      <c r="O19">
        <f t="shared" si="7"/>
        <v>0</v>
      </c>
    </row>
    <row r="20" spans="1:15" x14ac:dyDescent="0.25">
      <c r="A20">
        <f>TEXT(Sheet1!C27-Sheet1!B27+(Sheet1!C27&lt;Sheet1!B27),"h:mm")*24</f>
        <v>0</v>
      </c>
      <c r="B20">
        <f>TEXT(Sheet1!E27-Sheet1!D27+(Sheet1!E27&lt;Sheet1!D27),"h:mm")*24</f>
        <v>0</v>
      </c>
      <c r="C20">
        <f>TEXT(Sheet1!G27-Sheet1!F27+(Sheet1!G27&lt;Sheet1!F27),"h:mm")*24</f>
        <v>0</v>
      </c>
      <c r="D20">
        <f>TEXT(Sheet1!I27-Sheet1!H27+(Sheet1!I27&lt;Sheet1!H27),"h:mm")*24</f>
        <v>0</v>
      </c>
      <c r="E20">
        <f>TEXT(Sheet1!K27-Sheet1!J27+(Sheet1!K27&lt;Sheet1!J27),"h:mm")*24</f>
        <v>0</v>
      </c>
      <c r="F20">
        <f>TEXT(Sheet1!M27-Sheet1!L27+(Sheet1!M27&lt;Sheet1!L27),"h:mm")*24</f>
        <v>0</v>
      </c>
      <c r="G20">
        <f>TEXT(Sheet1!O27-Sheet1!N27+(Sheet1!O27&lt;Sheet1!N27),"h:mm")*24</f>
        <v>0</v>
      </c>
      <c r="I20">
        <f t="shared" si="1"/>
        <v>0</v>
      </c>
      <c r="J20">
        <f t="shared" si="2"/>
        <v>0</v>
      </c>
      <c r="K20">
        <f t="shared" si="3"/>
        <v>0</v>
      </c>
      <c r="L20">
        <f t="shared" si="4"/>
        <v>0</v>
      </c>
      <c r="M20">
        <f t="shared" si="5"/>
        <v>0</v>
      </c>
      <c r="N20">
        <f t="shared" si="6"/>
        <v>0</v>
      </c>
      <c r="O20">
        <f t="shared" si="7"/>
        <v>0</v>
      </c>
    </row>
    <row r="21" spans="1:15" x14ac:dyDescent="0.25">
      <c r="A21">
        <f>TEXT(Sheet1!C28-Sheet1!B28+(Sheet1!C28&lt;Sheet1!B28),"h:mm")*24</f>
        <v>0</v>
      </c>
      <c r="B21">
        <f>TEXT(Sheet1!E28-Sheet1!D28+(Sheet1!E28&lt;Sheet1!D28),"h:mm")*24</f>
        <v>0</v>
      </c>
      <c r="C21">
        <f>TEXT(Sheet1!G28-Sheet1!F28+(Sheet1!G28&lt;Sheet1!F28),"h:mm")*24</f>
        <v>0</v>
      </c>
      <c r="D21">
        <f>TEXT(Sheet1!I28-Sheet1!H28+(Sheet1!I28&lt;Sheet1!H28),"h:mm")*24</f>
        <v>0</v>
      </c>
      <c r="E21">
        <f>TEXT(Sheet1!K28-Sheet1!J28+(Sheet1!K28&lt;Sheet1!J28),"h:mm")*24</f>
        <v>0</v>
      </c>
      <c r="F21">
        <f>TEXT(Sheet1!M28-Sheet1!L28+(Sheet1!M28&lt;Sheet1!L28),"h:mm")*24</f>
        <v>0</v>
      </c>
      <c r="G21">
        <f>TEXT(Sheet1!O28-Sheet1!N28+(Sheet1!O28&lt;Sheet1!N28),"h:mm")*24</f>
        <v>0</v>
      </c>
      <c r="I21">
        <f t="shared" si="1"/>
        <v>0</v>
      </c>
      <c r="J21">
        <f t="shared" si="2"/>
        <v>0</v>
      </c>
      <c r="K21">
        <f t="shared" si="3"/>
        <v>0</v>
      </c>
      <c r="L21">
        <f t="shared" si="4"/>
        <v>0</v>
      </c>
      <c r="M21">
        <f t="shared" si="5"/>
        <v>0</v>
      </c>
      <c r="N21">
        <f t="shared" si="6"/>
        <v>0</v>
      </c>
      <c r="O21">
        <f t="shared" si="7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topLeftCell="A17" workbookViewId="0">
      <selection activeCell="Q43" sqref="Q43"/>
    </sheetView>
  </sheetViews>
  <sheetFormatPr defaultRowHeight="15" x14ac:dyDescent="0.25"/>
  <cols>
    <col min="1" max="1" width="10.7109375" customWidth="1"/>
    <col min="2" max="15" width="7.7109375" customWidth="1"/>
  </cols>
  <sheetData/>
  <pageMargins left="0.7" right="0.7" top="0.75" bottom="0.75" header="0.3" footer="0.3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D6AC59D-CAAC-4476-AF58-46C87A882A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Muhammad Khalid Farooq</cp:lastModifiedBy>
  <cp:lastPrinted>2008-09-23T19:55:59Z</cp:lastPrinted>
  <dcterms:created xsi:type="dcterms:W3CDTF">2011-04-01T06:34:33Z</dcterms:created>
  <dcterms:modified xsi:type="dcterms:W3CDTF">2019-07-05T10:53:38Z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TC300035999990</vt:lpwstr>
  </property>
</Properties>
</file>