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8_{F5CD33C0-E14A-40C2-8346-28C73B92E25B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Roster" sheetId="1" r:id="rId1"/>
    <sheet name="Schedule" sheetId="3" r:id="rId2"/>
    <sheet name="Calendar" sheetId="5" r:id="rId3"/>
  </sheets>
  <definedNames>
    <definedName name="FirstDayofTheMonth">Calendar!$I$2</definedName>
    <definedName name="_xlnm.Print_Area" localSheetId="0">Roster!$A$1:$H$23</definedName>
    <definedName name="TeamName">Roster!$B$1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5" l="1"/>
  <c r="G2" i="5"/>
  <c r="B1" i="5" l="1"/>
  <c r="B1" i="3"/>
  <c r="I2" i="5" l="1"/>
  <c r="B4" i="5" s="1"/>
  <c r="C4" i="5" s="1"/>
  <c r="D4" i="5" s="1"/>
  <c r="E4" i="5" s="1"/>
  <c r="F4" i="5" s="1"/>
  <c r="G4" i="5" s="1"/>
  <c r="H4" i="5" s="1"/>
  <c r="B6" i="5" s="1"/>
  <c r="C6" i="5" l="1"/>
  <c r="D6" i="5" s="1"/>
  <c r="E6" i="5" s="1"/>
  <c r="F6" i="5" s="1"/>
  <c r="G6" i="5" s="1"/>
  <c r="H6" i="5" s="1"/>
  <c r="B8" i="5" s="1"/>
  <c r="C8" i="5" s="1"/>
  <c r="D8" i="5" s="1"/>
  <c r="E8" i="5" s="1"/>
  <c r="F8" i="5" s="1"/>
  <c r="G8" i="5" s="1"/>
  <c r="H8" i="5" s="1"/>
  <c r="B10" i="5" s="1"/>
  <c r="C10" i="5" s="1"/>
  <c r="D10" i="5" s="1"/>
  <c r="E10" i="5" s="1"/>
  <c r="F10" i="5" s="1"/>
  <c r="G10" i="5" s="1"/>
  <c r="H10" i="5" s="1"/>
  <c r="B12" i="5" s="1"/>
  <c r="C12" i="5" s="1"/>
  <c r="D12" i="5" s="1"/>
  <c r="E12" i="5" s="1"/>
  <c r="F12" i="5" s="1"/>
  <c r="G12" i="5" s="1"/>
  <c r="H12" i="5" s="1"/>
  <c r="B14" i="5" s="1"/>
  <c r="C14" i="5" s="1"/>
  <c r="D14" i="5" s="1"/>
  <c r="E14" i="5" s="1"/>
  <c r="F14" i="5" s="1"/>
  <c r="G14" i="5" s="1"/>
  <c r="H14" i="5" s="1"/>
  <c r="B5" i="5"/>
  <c r="C5" i="5" l="1"/>
  <c r="D5" i="5" l="1"/>
  <c r="E5" i="5" l="1"/>
  <c r="F5" i="5"/>
  <c r="G5" i="5" l="1"/>
  <c r="H5" i="5" l="1"/>
  <c r="B7" i="5"/>
  <c r="C7" i="5" l="1"/>
  <c r="D7" i="5" l="1"/>
  <c r="E7" i="5" l="1"/>
  <c r="F7" i="5" l="1"/>
  <c r="G7" i="5" l="1"/>
  <c r="H7" i="5" l="1"/>
  <c r="B9" i="5" l="1"/>
  <c r="C9" i="5" l="1"/>
  <c r="D9" i="5" l="1"/>
  <c r="E9" i="5" l="1"/>
  <c r="F9" i="5" l="1"/>
  <c r="G9" i="5" l="1"/>
  <c r="H9" i="5" l="1"/>
  <c r="B11" i="5" l="1"/>
  <c r="C11" i="5" l="1"/>
  <c r="D11" i="5" l="1"/>
  <c r="E11" i="5" l="1"/>
  <c r="F11" i="5" l="1"/>
  <c r="G11" i="5" l="1"/>
  <c r="H11" i="5" l="1"/>
  <c r="B13" i="5" l="1"/>
  <c r="C13" i="5" l="1"/>
  <c r="D13" i="5" l="1"/>
  <c r="E13" i="5" l="1"/>
  <c r="F13" i="5" l="1"/>
  <c r="G13" i="5" l="1"/>
  <c r="H13" i="5" l="1"/>
  <c r="B15" i="5" l="1"/>
  <c r="C15" i="5" l="1"/>
  <c r="D15" i="5" l="1"/>
  <c r="E15" i="5" l="1"/>
  <c r="F15" i="5" l="1"/>
  <c r="G15" i="5" l="1"/>
  <c r="H15" i="5" l="1"/>
</calcChain>
</file>

<file path=xl/sharedStrings.xml><?xml version="1.0" encoding="utf-8"?>
<sst xmlns="http://schemas.openxmlformats.org/spreadsheetml/2006/main" count="29" uniqueCount="29">
  <si>
    <t>Name</t>
  </si>
  <si>
    <t>Position</t>
  </si>
  <si>
    <t>Email</t>
  </si>
  <si>
    <t>Phone</t>
  </si>
  <si>
    <t>Birthdate</t>
  </si>
  <si>
    <t>Player #</t>
  </si>
  <si>
    <t>Team Schedule</t>
  </si>
  <si>
    <t>Date</t>
  </si>
  <si>
    <t>Event</t>
  </si>
  <si>
    <t>Venue</t>
  </si>
  <si>
    <t>Status</t>
  </si>
  <si>
    <t>Remarks</t>
  </si>
  <si>
    <t>Mon</t>
  </si>
  <si>
    <t>Tue</t>
  </si>
  <si>
    <t>Wed</t>
  </si>
  <si>
    <t>Thu</t>
  </si>
  <si>
    <t>Fri</t>
  </si>
  <si>
    <t>Sat</t>
  </si>
  <si>
    <t>Sun</t>
  </si>
  <si>
    <t>Enter player details</t>
  </si>
  <si>
    <t>Scheduled</t>
  </si>
  <si>
    <t>Tentative</t>
  </si>
  <si>
    <t>Legend:</t>
  </si>
  <si>
    <t>Completed</t>
  </si>
  <si>
    <t>Cancelled</t>
  </si>
  <si>
    <t>Enter team schedule</t>
  </si>
  <si>
    <t>Team name</t>
  </si>
  <si>
    <t>Team roster</t>
  </si>
  <si>
    <t>Schedule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</si>
</sst>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[&lt;=9999999]###\-####;\(###\)\ ###\-####"/>
  </numFmts>
  <fonts count="15" x14ac:knownFonts="1">
    <font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theme="6" tint="-0.499984740745262"/>
      <name val="Tahoma"/>
      <family val="2"/>
      <scheme val="minor"/>
    </font>
    <font>
      <b/>
      <sz val="12"/>
      <color theme="6" tint="-0.499984740745262"/>
      <name val="Tahoma"/>
      <family val="2"/>
      <scheme val="minor"/>
    </font>
    <font>
      <sz val="18"/>
      <color theme="4" tint="-0.499984740745262"/>
      <name val="Tahoma"/>
      <family val="2"/>
      <scheme val="minor"/>
    </font>
    <font>
      <sz val="10"/>
      <color theme="6" tint="-0.499984740745262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8"/>
      <color theme="0"/>
      <name val="Tahoma"/>
      <family val="2"/>
      <scheme val="minor"/>
    </font>
    <font>
      <b/>
      <sz val="18"/>
      <color theme="0"/>
      <name val="Tahoma"/>
      <family val="2"/>
      <scheme val="minor"/>
    </font>
    <font>
      <sz val="11"/>
      <name val="Tahoma"/>
      <family val="2"/>
      <scheme val="minor"/>
    </font>
    <font>
      <sz val="11"/>
      <color theme="1" tint="0.249977111117893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8"/>
      <color theme="4" tint="-0.499984740745262"/>
      <name val="Tahoma"/>
      <family val="2"/>
      <scheme val="major"/>
    </font>
    <font>
      <b/>
      <sz val="14"/>
      <color theme="6" tint="-0.499984740745262"/>
      <name val="Tahom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 applyFont="0"/>
    <xf numFmtId="0" fontId="7" fillId="2" borderId="0" applyNumberFormat="0" applyFon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4" fillId="0" borderId="6">
      <alignment vertical="center"/>
    </xf>
    <xf numFmtId="0" fontId="12" fillId="9" borderId="0" applyNumberFormat="0" applyBorder="0" applyAlignment="0">
      <alignment vertical="center"/>
    </xf>
    <xf numFmtId="0" fontId="6" fillId="6" borderId="13" applyAlignment="0">
      <alignment horizontal="left" vertical="center" indent="1"/>
    </xf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top" wrapText="1" indent="1"/>
    </xf>
    <xf numFmtId="0" fontId="1" fillId="0" borderId="0" xfId="0" applyFont="1"/>
    <xf numFmtId="0" fontId="1" fillId="0" borderId="0" xfId="0" quotePrefix="1" applyFont="1" applyAlignment="1">
      <alignment horizontal="center" vertical="center"/>
    </xf>
    <xf numFmtId="0" fontId="7" fillId="2" borderId="0" xfId="1"/>
    <xf numFmtId="0" fontId="7" fillId="2" borderId="0" xfId="1" applyAlignment="1">
      <alignment horizontal="center"/>
    </xf>
    <xf numFmtId="14" fontId="7" fillId="2" borderId="0" xfId="1" applyNumberFormat="1" applyAlignment="1">
      <alignment horizontal="center"/>
    </xf>
    <xf numFmtId="49" fontId="7" fillId="2" borderId="0" xfId="1" applyNumberFormat="1" applyAlignment="1">
      <alignment horizontal="center"/>
    </xf>
    <xf numFmtId="0" fontId="8" fillId="2" borderId="0" xfId="1" applyFont="1" applyAlignment="1">
      <alignment vertical="center"/>
    </xf>
    <xf numFmtId="49" fontId="9" fillId="2" borderId="0" xfId="1" applyNumberFormat="1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indent="1"/>
    </xf>
    <xf numFmtId="14" fontId="7" fillId="3" borderId="2" xfId="2" applyNumberFormat="1" applyBorder="1" applyAlignment="1">
      <alignment horizontal="center" vertical="center"/>
    </xf>
    <xf numFmtId="14" fontId="6" fillId="4" borderId="2" xfId="3" applyNumberFormat="1" applyBorder="1" applyAlignment="1">
      <alignment horizontal="center" vertical="center"/>
    </xf>
    <xf numFmtId="14" fontId="7" fillId="5" borderId="2" xfId="4" applyNumberFormat="1" applyBorder="1" applyAlignment="1">
      <alignment horizontal="center" vertical="center"/>
    </xf>
    <xf numFmtId="0" fontId="14" fillId="0" borderId="6" xfId="8">
      <alignment vertical="center"/>
    </xf>
    <xf numFmtId="164" fontId="6" fillId="8" borderId="3" xfId="7" applyNumberFormat="1" applyBorder="1" applyAlignment="1">
      <alignment horizontal="left" vertical="center" indent="1"/>
    </xf>
    <xf numFmtId="0" fontId="6" fillId="8" borderId="4" xfId="7" applyBorder="1" applyAlignment="1">
      <alignment horizontal="left" vertical="top" wrapText="1" indent="1"/>
    </xf>
    <xf numFmtId="0" fontId="6" fillId="8" borderId="0" xfId="7" applyAlignment="1">
      <alignment horizontal="left" vertical="center" indent="1"/>
    </xf>
    <xf numFmtId="0" fontId="6" fillId="8" borderId="0" xfId="7" applyAlignment="1">
      <alignment horizontal="left" vertical="top" wrapText="1" indent="1"/>
    </xf>
    <xf numFmtId="0" fontId="6" fillId="8" borderId="5" xfId="7" applyBorder="1" applyAlignment="1">
      <alignment horizontal="left" vertical="top" wrapText="1" indent="1"/>
    </xf>
    <xf numFmtId="164" fontId="6" fillId="8" borderId="10" xfId="7" applyNumberFormat="1" applyBorder="1" applyAlignment="1">
      <alignment horizontal="left" vertical="center" indent="1"/>
    </xf>
    <xf numFmtId="0" fontId="6" fillId="8" borderId="11" xfId="7" applyBorder="1" applyAlignment="1">
      <alignment horizontal="left" vertical="top" wrapText="1" indent="1"/>
    </xf>
    <xf numFmtId="0" fontId="6" fillId="8" borderId="12" xfId="7" applyBorder="1" applyAlignment="1">
      <alignment horizontal="left" vertical="top" wrapText="1" indent="1"/>
    </xf>
    <xf numFmtId="14" fontId="6" fillId="8" borderId="2" xfId="7" applyNumberFormat="1" applyBorder="1" applyAlignment="1">
      <alignment horizontal="center" vertical="center"/>
    </xf>
    <xf numFmtId="0" fontId="10" fillId="7" borderId="0" xfId="6" applyFont="1" applyAlignment="1">
      <alignment horizontal="center" vertical="center"/>
    </xf>
    <xf numFmtId="14" fontId="10" fillId="7" borderId="1" xfId="6" applyNumberFormat="1" applyFont="1" applyBorder="1" applyAlignment="1">
      <alignment horizontal="center" vertical="center"/>
    </xf>
    <xf numFmtId="49" fontId="10" fillId="7" borderId="1" xfId="6" applyNumberFormat="1" applyFont="1" applyBorder="1" applyAlignment="1">
      <alignment horizontal="center" vertical="center"/>
    </xf>
    <xf numFmtId="0" fontId="10" fillId="7" borderId="1" xfId="6" applyFont="1" applyBorder="1" applyAlignment="1">
      <alignment horizontal="center" vertical="center"/>
    </xf>
    <xf numFmtId="0" fontId="10" fillId="6" borderId="13" xfId="10" applyFont="1" applyAlignment="1">
      <alignment vertical="center"/>
    </xf>
    <xf numFmtId="0" fontId="10" fillId="6" borderId="13" xfId="10" applyFont="1" applyAlignment="1">
      <alignment horizontal="center" vertical="center"/>
    </xf>
    <xf numFmtId="0" fontId="10" fillId="6" borderId="13" xfId="10" applyFont="1" applyAlignment="1">
      <alignment horizontal="left" vertical="center"/>
    </xf>
    <xf numFmtId="0" fontId="6" fillId="6" borderId="13" xfId="10" applyAlignment="1"/>
    <xf numFmtId="0" fontId="4" fillId="2" borderId="0" xfId="1" applyFont="1"/>
    <xf numFmtId="0" fontId="9" fillId="2" borderId="0" xfId="1" applyFont="1"/>
    <xf numFmtId="0" fontId="9" fillId="2" borderId="0" xfId="1" applyFont="1" applyAlignment="1">
      <alignment vertical="center"/>
    </xf>
    <xf numFmtId="0" fontId="13" fillId="2" borderId="0" xfId="1" applyFont="1"/>
    <xf numFmtId="0" fontId="12" fillId="6" borderId="7" xfId="5" applyFont="1" applyBorder="1" applyAlignment="1">
      <alignment vertical="center"/>
    </xf>
    <xf numFmtId="0" fontId="12" fillId="6" borderId="8" xfId="5" applyFont="1" applyBorder="1" applyAlignment="1">
      <alignment horizontal="left" vertical="center" indent="1"/>
    </xf>
    <xf numFmtId="0" fontId="12" fillId="6" borderId="9" xfId="5" applyFont="1" applyBorder="1" applyAlignment="1">
      <alignment horizontal="left" vertical="center" indent="1"/>
    </xf>
    <xf numFmtId="0" fontId="12" fillId="6" borderId="7" xfId="5" applyFont="1" applyBorder="1" applyAlignment="1">
      <alignment horizontal="left" vertical="center" indent="1"/>
    </xf>
    <xf numFmtId="49" fontId="10" fillId="7" borderId="0" xfId="6" applyNumberFormat="1" applyFont="1" applyAlignment="1">
      <alignment horizontal="center" vertical="center"/>
    </xf>
    <xf numFmtId="14" fontId="10" fillId="7" borderId="0" xfId="6" applyNumberFormat="1" applyFont="1" applyAlignment="1">
      <alignment horizontal="center" vertical="center"/>
    </xf>
    <xf numFmtId="165" fontId="10" fillId="7" borderId="0" xfId="6" applyNumberFormat="1" applyFont="1" applyAlignment="1">
      <alignment horizontal="center" vertical="center"/>
    </xf>
  </cellXfs>
  <cellStyles count="11">
    <cellStyle name="20% - Accent1" xfId="5" builtinId="30"/>
    <cellStyle name="20% - Accent3" xfId="3" builtinId="38"/>
    <cellStyle name="40% - Accent1" xfId="6" builtinId="31"/>
    <cellStyle name="40% - Accent4" xfId="7" builtinId="43"/>
    <cellStyle name="60% - Accent1" xfId="2" builtinId="32"/>
    <cellStyle name="Accent1" xfId="1" builtinId="29" customBuiltin="1"/>
    <cellStyle name="Accent5" xfId="4" builtinId="45"/>
    <cellStyle name="Normal" xfId="0" builtinId="0" customBuiltin="1"/>
    <cellStyle name="Style 4" xfId="8" xr:uid="{00000000-0005-0000-0000-000008000000}"/>
    <cellStyle name="Style 7" xfId="10" xr:uid="{00000000-0005-0000-0000-000009000000}"/>
    <cellStyle name="Style 9" xfId="9" xr:uid="{00000000-0005-0000-0000-00000A000000}"/>
  </cellStyles>
  <dxfs count="56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color theme="6" tint="0.39994506668294322"/>
      </font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2778B"/>
      <color rgb="FF2081F9"/>
      <color rgb="FF004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G4" totalsRowShown="0" headerRowDxfId="55" dataDxfId="54" headerRowCellStyle="40% - Accent1" dataCellStyle="Style 7">
  <autoFilter ref="B3:G4" xr:uid="{00000000-0009-0000-0100-000001000000}"/>
  <tableColumns count="6">
    <tableColumn id="1" xr3:uid="{00000000-0010-0000-0000-000001000000}" name="Player #" dataDxfId="53" dataCellStyle="Style 7"/>
    <tableColumn id="2" xr3:uid="{00000000-0010-0000-0000-000002000000}" name="Name" dataDxfId="52" dataCellStyle="Style 7"/>
    <tableColumn id="3" xr3:uid="{00000000-0010-0000-0000-000003000000}" name="Birthdate" dataDxfId="51" dataCellStyle="Style 7"/>
    <tableColumn id="4" xr3:uid="{00000000-0010-0000-0000-000004000000}" name="Position" dataDxfId="50" dataCellStyle="Style 7"/>
    <tableColumn id="5" xr3:uid="{00000000-0010-0000-0000-000005000000}" name="Email" dataDxfId="49" dataCellStyle="Style 7"/>
    <tableColumn id="6" xr3:uid="{00000000-0010-0000-0000-000006000000}" name="Phone" dataDxfId="48" dataCellStyle="Style 7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3:F4" totalsRowShown="0" headerRowDxfId="47" dataDxfId="46" headerRowCellStyle="40% - Accent1" dataCellStyle="Style 7">
  <autoFilter ref="B3:F4" xr:uid="{00000000-0009-0000-0100-000002000000}"/>
  <tableColumns count="5">
    <tableColumn id="1" xr3:uid="{00000000-0010-0000-0100-000001000000}" name="Date" dataDxfId="45" dataCellStyle="Style 7"/>
    <tableColumn id="2" xr3:uid="{00000000-0010-0000-0100-000002000000}" name="Event" dataDxfId="44" dataCellStyle="Style 7"/>
    <tableColumn id="3" xr3:uid="{00000000-0010-0000-0100-000003000000}" name="Venue" dataDxfId="43" dataCellStyle="Style 7"/>
    <tableColumn id="4" xr3:uid="{00000000-0010-0000-0100-000004000000}" name="Status" dataDxfId="42" dataCellStyle="Style 7"/>
    <tableColumn id="5" xr3:uid="{00000000-0010-0000-0100-000005000000}" name="Remarks" dataDxfId="41" dataCellStyle="Style 7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335B74"/>
      </a:dk2>
      <a:lt2>
        <a:srgbClr val="FFFFFF"/>
      </a:lt2>
      <a:accent1>
        <a:srgbClr val="40403E"/>
      </a:accent1>
      <a:accent2>
        <a:srgbClr val="014981"/>
      </a:accent2>
      <a:accent3>
        <a:srgbClr val="FCCB97"/>
      </a:accent3>
      <a:accent4>
        <a:srgbClr val="F27F05"/>
      </a:accent4>
      <a:accent5>
        <a:srgbClr val="70A1C0"/>
      </a:accent5>
      <a:accent6>
        <a:srgbClr val="FBA84F"/>
      </a:accent6>
      <a:hlink>
        <a:srgbClr val="68BCFD"/>
      </a:hlink>
      <a:folHlink>
        <a:srgbClr val="7F7F7F"/>
      </a:folHlink>
    </a:clrScheme>
    <a:fontScheme name="Custom 1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A6D"/>
    <pageSetUpPr fitToPage="1"/>
  </sheetPr>
  <dimension ref="A1:H11"/>
  <sheetViews>
    <sheetView showRowColHeaders="0" tabSelected="1" zoomScale="80" zoomScaleNormal="80" workbookViewId="0">
      <selection activeCell="L15" sqref="L15"/>
    </sheetView>
  </sheetViews>
  <sheetFormatPr defaultRowHeight="21.95" customHeight="1" x14ac:dyDescent="0.2"/>
  <cols>
    <col min="1" max="1" width="1.625" style="1" customWidth="1"/>
    <col min="2" max="2" width="14.625" style="6" customWidth="1"/>
    <col min="3" max="3" width="29" style="2" customWidth="1"/>
    <col min="4" max="4" width="18.625" style="7" customWidth="1"/>
    <col min="5" max="5" width="18.625" style="2" customWidth="1"/>
    <col min="6" max="6" width="32.625" style="6" customWidth="1"/>
    <col min="7" max="7" width="18.125" style="2" customWidth="1"/>
    <col min="8" max="8" width="1.25" style="1" customWidth="1"/>
    <col min="9" max="16384" width="9" style="1"/>
  </cols>
  <sheetData>
    <row r="1" spans="1:8" s="44" customFormat="1" ht="29.25" customHeight="1" x14ac:dyDescent="0.3">
      <c r="A1" s="14"/>
      <c r="B1" s="19" t="s">
        <v>26</v>
      </c>
      <c r="C1" s="15"/>
      <c r="D1" s="16"/>
      <c r="E1" s="15"/>
      <c r="F1" s="17"/>
      <c r="G1" s="15"/>
      <c r="H1" s="14"/>
    </row>
    <row r="2" spans="1:8" s="26" customFormat="1" ht="30" customHeight="1" thickBot="1" x14ac:dyDescent="0.25">
      <c r="B2" s="26" t="s">
        <v>27</v>
      </c>
    </row>
    <row r="3" spans="1:8" s="2" customFormat="1" ht="30" customHeight="1" x14ac:dyDescent="0.2">
      <c r="A3" s="36"/>
      <c r="B3" s="52" t="s">
        <v>5</v>
      </c>
      <c r="C3" s="36" t="s">
        <v>0</v>
      </c>
      <c r="D3" s="53" t="s">
        <v>4</v>
      </c>
      <c r="E3" s="36" t="s">
        <v>1</v>
      </c>
      <c r="F3" s="52" t="s">
        <v>2</v>
      </c>
      <c r="G3" s="54" t="s">
        <v>3</v>
      </c>
      <c r="H3" s="36"/>
    </row>
    <row r="4" spans="1:8" ht="30" customHeight="1" x14ac:dyDescent="0.2">
      <c r="A4" s="40"/>
      <c r="B4" s="41"/>
      <c r="C4" s="42" t="s">
        <v>19</v>
      </c>
      <c r="D4" s="41"/>
      <c r="E4" s="41"/>
      <c r="F4" s="41"/>
      <c r="G4" s="41"/>
      <c r="H4" s="40"/>
    </row>
    <row r="11" spans="1:8" ht="21.95" customHeight="1" x14ac:dyDescent="0.2">
      <c r="E11" s="13"/>
    </row>
  </sheetData>
  <dataValidations count="3">
    <dataValidation allowBlank="1" showInputMessage="1" showErrorMessage="1" promptTitle="Organize Sports Team" prompt="_x000a_This workbook will help you organize your team's members and schedule._x000a__x000a_In cell B1, type in the Team's Name. In the Team Roster table, type in each player's info." sqref="A1" xr:uid="{00000000-0002-0000-0000-000000000000}"/>
    <dataValidation allowBlank="1" showInputMessage="1" showErrorMessage="1" prompt="Type in the name of your team." sqref="B1" xr:uid="{00000000-0002-0000-0000-000001000000}"/>
    <dataValidation type="custom" allowBlank="1" showInputMessage="1" showErrorMessage="1" errorTitle="Invalid email address" error="Please enter a valid email address" sqref="F4" xr:uid="{00000000-0002-0000-0000-000002000000}">
      <formula1>ISNUMBER(MATCH("*@*.???",F4,0))</formula1>
    </dataValidation>
  </dataValidations>
  <printOptions gridLines="1"/>
  <pageMargins left="0.7" right="0.7" top="0.75" bottom="0.75" header="0.3" footer="0.3"/>
  <pageSetup scale="85" fitToHeight="20" orientation="landscape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H4"/>
  <sheetViews>
    <sheetView showGridLines="0" zoomScaleNormal="100" workbookViewId="0">
      <selection activeCell="D16" sqref="D16"/>
    </sheetView>
  </sheetViews>
  <sheetFormatPr defaultRowHeight="21.95" customHeight="1" x14ac:dyDescent="0.2"/>
  <cols>
    <col min="1" max="1" width="1.625" style="1" customWidth="1"/>
    <col min="2" max="2" width="18.625" style="7" customWidth="1"/>
    <col min="3" max="3" width="34.625" style="5" customWidth="1"/>
    <col min="4" max="4" width="26.625" style="4" customWidth="1"/>
    <col min="5" max="5" width="18.625" style="4" customWidth="1"/>
    <col min="6" max="6" width="32.375" style="4" customWidth="1"/>
    <col min="7" max="7" width="0.125" style="1" hidden="1" customWidth="1"/>
    <col min="8" max="8" width="2.125" style="1" customWidth="1"/>
    <col min="9" max="16384" width="9" style="1"/>
  </cols>
  <sheetData>
    <row r="1" spans="1:8" s="44" customFormat="1" ht="29.25" customHeight="1" x14ac:dyDescent="0.3">
      <c r="A1" s="18"/>
      <c r="B1" s="46" t="str">
        <f>TeamName</f>
        <v>Team name</v>
      </c>
      <c r="C1" s="18"/>
      <c r="D1" s="18"/>
      <c r="E1" s="18"/>
      <c r="F1" s="18"/>
      <c r="G1" s="18"/>
      <c r="H1" s="18"/>
    </row>
    <row r="2" spans="1:8" s="26" customFormat="1" ht="30" customHeight="1" thickBot="1" x14ac:dyDescent="0.25">
      <c r="B2" s="26" t="s">
        <v>6</v>
      </c>
    </row>
    <row r="3" spans="1:8" s="2" customFormat="1" ht="30" customHeight="1" x14ac:dyDescent="0.2">
      <c r="A3" s="36"/>
      <c r="B3" s="37" t="s">
        <v>7</v>
      </c>
      <c r="C3" s="38" t="s">
        <v>8</v>
      </c>
      <c r="D3" s="39" t="s">
        <v>9</v>
      </c>
      <c r="E3" s="39" t="s">
        <v>10</v>
      </c>
      <c r="F3" s="39" t="s">
        <v>11</v>
      </c>
      <c r="G3" s="36"/>
      <c r="H3" s="36"/>
    </row>
    <row r="4" spans="1:8" ht="30" customHeight="1" x14ac:dyDescent="0.2">
      <c r="A4" s="40"/>
      <c r="B4" s="41"/>
      <c r="C4" s="42" t="s">
        <v>25</v>
      </c>
      <c r="D4" s="42"/>
      <c r="E4" s="42"/>
      <c r="F4" s="42"/>
      <c r="G4" s="40"/>
      <c r="H4" s="40"/>
    </row>
  </sheetData>
  <dataValidations count="2">
    <dataValidation type="list" allowBlank="1" showInputMessage="1" showErrorMessage="1" sqref="E4" xr:uid="{00000000-0002-0000-0100-000000000000}">
      <formula1>"Scheduled, Tentative, Completed, Cancelled"</formula1>
    </dataValidation>
    <dataValidation allowBlank="1" showInputMessage="1" showErrorMessage="1" prompt="Type in each event's info in the Team Schedule table." sqref="A1" xr:uid="{00000000-0002-0000-0100-000001000000}"/>
  </dataValidations>
  <pageMargins left="0.7" right="0.7" top="0.75" bottom="0.75" header="0.3" footer="0.3"/>
  <pageSetup scale="67" fitToHeight="20" orientation="portrait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2778B"/>
    <pageSetUpPr fitToPage="1"/>
  </sheetPr>
  <dimension ref="A1:M20"/>
  <sheetViews>
    <sheetView showGridLines="0" zoomScale="90" zoomScaleNormal="90" workbookViewId="0">
      <selection activeCell="P12" sqref="P12"/>
    </sheetView>
  </sheetViews>
  <sheetFormatPr defaultRowHeight="21.95" customHeight="1" x14ac:dyDescent="0.2"/>
  <cols>
    <col min="1" max="1" width="1.625" style="1" customWidth="1"/>
    <col min="2" max="2" width="16.625" style="7" customWidth="1"/>
    <col min="3" max="3" width="16.625" style="4" customWidth="1"/>
    <col min="4" max="4" width="16.625" style="2" customWidth="1"/>
    <col min="5" max="5" width="16.625" style="1" customWidth="1"/>
    <col min="6" max="6" width="16.625" style="4" customWidth="1"/>
    <col min="7" max="8" width="16.625" style="1" customWidth="1"/>
    <col min="9" max="9" width="1.625" style="1" customWidth="1"/>
    <col min="10" max="10" width="5.5" style="1" customWidth="1"/>
    <col min="11" max="11" width="4.75" style="1" customWidth="1"/>
    <col min="12" max="12" width="4.25" style="1" customWidth="1"/>
    <col min="13" max="16384" width="9" style="1"/>
  </cols>
  <sheetData>
    <row r="1" spans="1:13" s="47" customFormat="1" ht="29.25" customHeight="1" x14ac:dyDescent="0.3">
      <c r="A1" s="46"/>
      <c r="B1" s="46" t="str">
        <f>TeamName</f>
        <v>Team name</v>
      </c>
      <c r="C1" s="46"/>
      <c r="D1" s="46"/>
      <c r="E1" s="46"/>
      <c r="F1" s="46"/>
      <c r="G1" s="46"/>
      <c r="H1" s="46"/>
      <c r="I1" s="45"/>
      <c r="J1" s="45"/>
      <c r="K1" s="45"/>
      <c r="L1" s="45"/>
      <c r="M1" s="45"/>
    </row>
    <row r="2" spans="1:13" s="26" customFormat="1" ht="30" customHeight="1" thickBot="1" x14ac:dyDescent="0.25">
      <c r="B2" s="26" t="s">
        <v>28</v>
      </c>
      <c r="G2" s="26">
        <f ca="1">YEAR(TODAY())</f>
        <v>2019</v>
      </c>
      <c r="H2" s="26" t="str">
        <f ca="1">TEXT(TODAY(),"mmmm")</f>
        <v>July</v>
      </c>
      <c r="I2" s="26">
        <f ca="1">DATE(G2,MONTH(H2&amp;"1"),1)</f>
        <v>43647</v>
      </c>
    </row>
    <row r="3" spans="1:13" s="3" customFormat="1" ht="30" customHeight="1" x14ac:dyDescent="0.2">
      <c r="A3" s="48"/>
      <c r="B3" s="49" t="s">
        <v>18</v>
      </c>
      <c r="C3" s="50" t="s">
        <v>12</v>
      </c>
      <c r="D3" s="50" t="s">
        <v>13</v>
      </c>
      <c r="E3" s="51" t="s">
        <v>14</v>
      </c>
      <c r="F3" s="49" t="s">
        <v>15</v>
      </c>
      <c r="G3" s="50" t="s">
        <v>16</v>
      </c>
      <c r="H3" s="50" t="s">
        <v>17</v>
      </c>
      <c r="I3" s="43"/>
      <c r="J3" s="43"/>
      <c r="K3" s="43"/>
      <c r="L3" s="43"/>
    </row>
    <row r="4" spans="1:13" s="10" customFormat="1" ht="30" customHeight="1" x14ac:dyDescent="0.2">
      <c r="A4" s="29"/>
      <c r="B4" s="32">
        <f ca="1">IFERROR(FirstDayofTheMonth-WEEKDAY(FirstDayofTheMonth,2),"")</f>
        <v>43646</v>
      </c>
      <c r="C4" s="27">
        <f ca="1">IFERROR(B4+1,"")</f>
        <v>43647</v>
      </c>
      <c r="D4" s="27">
        <f t="shared" ref="D4:H4" ca="1" si="0">IFERROR(C4+1,"")</f>
        <v>43648</v>
      </c>
      <c r="E4" s="27">
        <f t="shared" ca="1" si="0"/>
        <v>43649</v>
      </c>
      <c r="F4" s="27">
        <f t="shared" ca="1" si="0"/>
        <v>43650</v>
      </c>
      <c r="G4" s="27">
        <f t="shared" ca="1" si="0"/>
        <v>43651</v>
      </c>
      <c r="H4" s="27">
        <f t="shared" ca="1" si="0"/>
        <v>43652</v>
      </c>
    </row>
    <row r="5" spans="1:13" s="11" customFormat="1" ht="30" customHeight="1" x14ac:dyDescent="0.2">
      <c r="A5" s="30"/>
      <c r="B5" s="33" t="str">
        <f ca="1">IFERROR(IF(VLOOKUP(B4,Table2[[Date]:[Event]],2,FALSE)&lt;&gt;"",VLOOKUP(B4,Table2[[Date]:[Event]],2,FALSE),""),"")</f>
        <v/>
      </c>
      <c r="C5" s="28" t="str">
        <f ca="1">IFERROR(IF(VLOOKUP(C4,Table2[[Date]:[Event]],2,FALSE)&lt;&gt;"",VLOOKUP(C4,Table2[[Date]:[Event]],2,FALSE),""),"")</f>
        <v/>
      </c>
      <c r="D5" s="28" t="str">
        <f ca="1">IFERROR(IF(VLOOKUP(D4,Table2[[Date]:[Event]],2,FALSE)&lt;&gt;"",VLOOKUP(D4,Table2[[Date]:[Event]],2,FALSE),""),"")</f>
        <v/>
      </c>
      <c r="E5" s="28" t="str">
        <f ca="1">IFERROR(IF(VLOOKUP(E4,Table2[[Date]:[Event]],2,FALSE)&lt;&gt;"",VLOOKUP(E4,Table2[[Date]:[Event]],2,FALSE),""),"")</f>
        <v/>
      </c>
      <c r="F5" s="28" t="str">
        <f ca="1">IFERROR(IF(VLOOKUP(F4,Table2[[Date]:[Event]],2,FALSE)&lt;&gt;"",VLOOKUP(F4,Table2[[Date]:[Event]],2,FALSE),""),"")</f>
        <v/>
      </c>
      <c r="G5" s="28" t="str">
        <f ca="1">IFERROR(IF(VLOOKUP(G4,Table2[[Date]:[Event]],2,FALSE)&lt;&gt;"",VLOOKUP(G4,Table2[[Date]:[Event]],2,FALSE),""),"")</f>
        <v/>
      </c>
      <c r="H5" s="28" t="str">
        <f ca="1">IFERROR(IF(VLOOKUP(H4,Table2[[Date]:[Event]],2,FALSE)&lt;&gt;"",VLOOKUP(H4,Table2[[Date]:[Event]],2,FALSE),""),"")</f>
        <v/>
      </c>
    </row>
    <row r="6" spans="1:13" s="10" customFormat="1" ht="30" customHeight="1" x14ac:dyDescent="0.2">
      <c r="A6" s="29"/>
      <c r="B6" s="32">
        <f ca="1">IFERROR(H4+1,"")</f>
        <v>43653</v>
      </c>
      <c r="C6" s="27">
        <f ca="1">IFERROR(B6+1,"")</f>
        <v>43654</v>
      </c>
      <c r="D6" s="27">
        <f t="shared" ref="D6:H14" ca="1" si="1">IFERROR(C6+1,"")</f>
        <v>43655</v>
      </c>
      <c r="E6" s="27">
        <f t="shared" ca="1" si="1"/>
        <v>43656</v>
      </c>
      <c r="F6" s="27">
        <f t="shared" ca="1" si="1"/>
        <v>43657</v>
      </c>
      <c r="G6" s="27">
        <f t="shared" ca="1" si="1"/>
        <v>43658</v>
      </c>
      <c r="H6" s="27">
        <f t="shared" ca="1" si="1"/>
        <v>43659</v>
      </c>
    </row>
    <row r="7" spans="1:13" s="11" customFormat="1" ht="30" customHeight="1" x14ac:dyDescent="0.2">
      <c r="A7" s="30"/>
      <c r="B7" s="33" t="str">
        <f ca="1">IFERROR(IF(VLOOKUP(B6,Table2[[Date]:[Event]],2,FALSE)&lt;&gt;"",VLOOKUP(B6,Table2[[Date]:[Event]],2,FALSE),""),"")</f>
        <v/>
      </c>
      <c r="C7" s="28" t="str">
        <f ca="1">IFERROR(IF(VLOOKUP(C6,Table2[[Date]:[Event]],2,FALSE)&lt;&gt;"",VLOOKUP(C6,Table2[[Date]:[Event]],2,FALSE),""),"")</f>
        <v/>
      </c>
      <c r="D7" s="28" t="str">
        <f ca="1">IFERROR(IF(VLOOKUP(D6,Table2[[Date]:[Event]],2,FALSE)&lt;&gt;"",VLOOKUP(D6,Table2[[Date]:[Event]],2,FALSE),""),"")</f>
        <v/>
      </c>
      <c r="E7" s="28" t="str">
        <f ca="1">IFERROR(IF(VLOOKUP(E6,Table2[[Date]:[Event]],2,FALSE)&lt;&gt;"",VLOOKUP(E6,Table2[[Date]:[Event]],2,FALSE),""),"")</f>
        <v/>
      </c>
      <c r="F7" s="28" t="str">
        <f ca="1">IFERROR(IF(VLOOKUP(F6,Table2[[Date]:[Event]],2,FALSE)&lt;&gt;"",VLOOKUP(F6,Table2[[Date]:[Event]],2,FALSE),""),"")</f>
        <v/>
      </c>
      <c r="G7" s="28" t="str">
        <f ca="1">IFERROR(IF(VLOOKUP(G6,Table2[[Date]:[Event]],2,FALSE)&lt;&gt;"",VLOOKUP(G6,Table2[[Date]:[Event]],2,FALSE),""),"")</f>
        <v/>
      </c>
      <c r="H7" s="28" t="str">
        <f ca="1">IFERROR(IF(VLOOKUP(H6,Table2[[Date]:[Event]],2,FALSE)&lt;&gt;"",VLOOKUP(H6,Table2[[Date]:[Event]],2,FALSE),""),"")</f>
        <v/>
      </c>
    </row>
    <row r="8" spans="1:13" s="10" customFormat="1" ht="30" customHeight="1" x14ac:dyDescent="0.2">
      <c r="A8" s="29"/>
      <c r="B8" s="32">
        <f ca="1">IFERROR(H6+1,"")</f>
        <v>43660</v>
      </c>
      <c r="C8" s="27">
        <f ca="1">IFERROR(B8+1,"")</f>
        <v>43661</v>
      </c>
      <c r="D8" s="27">
        <f t="shared" ca="1" si="1"/>
        <v>43662</v>
      </c>
      <c r="E8" s="27">
        <f t="shared" ca="1" si="1"/>
        <v>43663</v>
      </c>
      <c r="F8" s="27">
        <f t="shared" ca="1" si="1"/>
        <v>43664</v>
      </c>
      <c r="G8" s="27">
        <f t="shared" ca="1" si="1"/>
        <v>43665</v>
      </c>
      <c r="H8" s="27">
        <f t="shared" ca="1" si="1"/>
        <v>43666</v>
      </c>
    </row>
    <row r="9" spans="1:13" s="11" customFormat="1" ht="30" customHeight="1" x14ac:dyDescent="0.2">
      <c r="A9" s="30"/>
      <c r="B9" s="33" t="str">
        <f ca="1">IFERROR(IF(VLOOKUP(B8,Table2[[Date]:[Event]],2,FALSE)&lt;&gt;"",VLOOKUP(B8,Table2[[Date]:[Event]],2,FALSE),""),"")</f>
        <v/>
      </c>
      <c r="C9" s="28" t="str">
        <f ca="1">IFERROR(IF(VLOOKUP(C8,Table2[[Date]:[Event]],2,FALSE)&lt;&gt;"",VLOOKUP(C8,Table2[[Date]:[Event]],2,FALSE),""),"")</f>
        <v/>
      </c>
      <c r="D9" s="28" t="str">
        <f ca="1">IFERROR(IF(VLOOKUP(D8,Table2[[Date]:[Event]],2,FALSE)&lt;&gt;"",VLOOKUP(D8,Table2[[Date]:[Event]],2,FALSE),""),"")</f>
        <v/>
      </c>
      <c r="E9" s="28" t="str">
        <f ca="1">IFERROR(IF(VLOOKUP(E8,Table2[[Date]:[Event]],2,FALSE)&lt;&gt;"",VLOOKUP(E8,Table2[[Date]:[Event]],2,FALSE),""),"")</f>
        <v/>
      </c>
      <c r="F9" s="28" t="str">
        <f ca="1">IFERROR(IF(VLOOKUP(F8,Table2[[Date]:[Event]],2,FALSE)&lt;&gt;"",VLOOKUP(F8,Table2[[Date]:[Event]],2,FALSE),""),"")</f>
        <v/>
      </c>
      <c r="G9" s="28" t="str">
        <f ca="1">IFERROR(IF(VLOOKUP(G8,Table2[[Date]:[Event]],2,FALSE)&lt;&gt;"",VLOOKUP(G8,Table2[[Date]:[Event]],2,FALSE),""),"")</f>
        <v/>
      </c>
      <c r="H9" s="28" t="str">
        <f ca="1">IFERROR(IF(VLOOKUP(H8,Table2[[Date]:[Event]],2,FALSE)&lt;&gt;"",VLOOKUP(H8,Table2[[Date]:[Event]],2,FALSE),""),"")</f>
        <v/>
      </c>
    </row>
    <row r="10" spans="1:13" s="10" customFormat="1" ht="30" customHeight="1" x14ac:dyDescent="0.2">
      <c r="A10" s="29"/>
      <c r="B10" s="32">
        <f ca="1">IFERROR(H8+1,"")</f>
        <v>43667</v>
      </c>
      <c r="C10" s="27">
        <f ca="1">IFERROR(B10+1,"")</f>
        <v>43668</v>
      </c>
      <c r="D10" s="27">
        <f t="shared" ca="1" si="1"/>
        <v>43669</v>
      </c>
      <c r="E10" s="27">
        <f t="shared" ca="1" si="1"/>
        <v>43670</v>
      </c>
      <c r="F10" s="27">
        <f t="shared" ca="1" si="1"/>
        <v>43671</v>
      </c>
      <c r="G10" s="27">
        <f t="shared" ca="1" si="1"/>
        <v>43672</v>
      </c>
      <c r="H10" s="27">
        <f t="shared" ca="1" si="1"/>
        <v>43673</v>
      </c>
    </row>
    <row r="11" spans="1:13" s="11" customFormat="1" ht="30" customHeight="1" x14ac:dyDescent="0.2">
      <c r="A11" s="30"/>
      <c r="B11" s="33" t="str">
        <f ca="1">IFERROR(IF(VLOOKUP(B10,Table2[[Date]:[Event]],2,FALSE)&lt;&gt;"",VLOOKUP(B10,Table2[[Date]:[Event]],2,FALSE),""),"")</f>
        <v/>
      </c>
      <c r="C11" s="28" t="str">
        <f ca="1">IFERROR(IF(VLOOKUP(C10,Table2[[Date]:[Event]],2,FALSE)&lt;&gt;"",VLOOKUP(C10,Table2[[Date]:[Event]],2,FALSE),""),"")</f>
        <v/>
      </c>
      <c r="D11" s="28" t="str">
        <f ca="1">IFERROR(IF(VLOOKUP(D10,Table2[[Date]:[Event]],2,FALSE)&lt;&gt;"",VLOOKUP(D10,Table2[[Date]:[Event]],2,FALSE),""),"")</f>
        <v/>
      </c>
      <c r="E11" s="28" t="str">
        <f ca="1">IFERROR(IF(VLOOKUP(E10,Table2[[Date]:[Event]],2,FALSE)&lt;&gt;"",VLOOKUP(E10,Table2[[Date]:[Event]],2,FALSE),""),"")</f>
        <v/>
      </c>
      <c r="F11" s="28" t="str">
        <f ca="1">IFERROR(IF(VLOOKUP(F10,Table2[[Date]:[Event]],2,FALSE)&lt;&gt;"",VLOOKUP(F10,Table2[[Date]:[Event]],2,FALSE),""),"")</f>
        <v/>
      </c>
      <c r="G11" s="28" t="str">
        <f ca="1">IFERROR(IF(VLOOKUP(G10,Table2[[Date]:[Event]],2,FALSE)&lt;&gt;"",VLOOKUP(G10,Table2[[Date]:[Event]],2,FALSE),""),"")</f>
        <v/>
      </c>
      <c r="H11" s="28" t="str">
        <f ca="1">IFERROR(IF(VLOOKUP(H10,Table2[[Date]:[Event]],2,FALSE)&lt;&gt;"",VLOOKUP(H10,Table2[[Date]:[Event]],2,FALSE),""),"")</f>
        <v/>
      </c>
    </row>
    <row r="12" spans="1:13" s="10" customFormat="1" ht="30" customHeight="1" x14ac:dyDescent="0.2">
      <c r="A12" s="29"/>
      <c r="B12" s="32">
        <f ca="1">IFERROR(H10+1,"")</f>
        <v>43674</v>
      </c>
      <c r="C12" s="27">
        <f ca="1">IFERROR(B12+1,"")</f>
        <v>43675</v>
      </c>
      <c r="D12" s="27">
        <f t="shared" ca="1" si="1"/>
        <v>43676</v>
      </c>
      <c r="E12" s="27">
        <f t="shared" ca="1" si="1"/>
        <v>43677</v>
      </c>
      <c r="F12" s="27">
        <f t="shared" ca="1" si="1"/>
        <v>43678</v>
      </c>
      <c r="G12" s="27">
        <f t="shared" ca="1" si="1"/>
        <v>43679</v>
      </c>
      <c r="H12" s="27">
        <f t="shared" ca="1" si="1"/>
        <v>43680</v>
      </c>
    </row>
    <row r="13" spans="1:13" s="11" customFormat="1" ht="30" customHeight="1" x14ac:dyDescent="0.2">
      <c r="A13" s="30"/>
      <c r="B13" s="33" t="str">
        <f ca="1">IFERROR(IF(VLOOKUP(B12,Table2[[Date]:[Event]],2,FALSE)&lt;&gt;"",VLOOKUP(B12,Table2[[Date]:[Event]],2,FALSE),""),"")</f>
        <v/>
      </c>
      <c r="C13" s="28" t="str">
        <f ca="1">IFERROR(IF(VLOOKUP(C12,Table2[[Date]:[Event]],2,FALSE)&lt;&gt;"",VLOOKUP(C12,Table2[[Date]:[Event]],2,FALSE),""),"")</f>
        <v/>
      </c>
      <c r="D13" s="28" t="str">
        <f ca="1">IFERROR(IF(VLOOKUP(D12,Table2[[Date]:[Event]],2,FALSE)&lt;&gt;"",VLOOKUP(D12,Table2[[Date]:[Event]],2,FALSE),""),"")</f>
        <v/>
      </c>
      <c r="E13" s="28" t="str">
        <f ca="1">IFERROR(IF(VLOOKUP(E12,Table2[[Date]:[Event]],2,FALSE)&lt;&gt;"",VLOOKUP(E12,Table2[[Date]:[Event]],2,FALSE),""),"")</f>
        <v/>
      </c>
      <c r="F13" s="28" t="str">
        <f ca="1">IFERROR(IF(VLOOKUP(F12,Table2[[Date]:[Event]],2,FALSE)&lt;&gt;"",VLOOKUP(F12,Table2[[Date]:[Event]],2,FALSE),""),"")</f>
        <v/>
      </c>
      <c r="G13" s="28" t="str">
        <f ca="1">IFERROR(IF(VLOOKUP(G12,Table2[[Date]:[Event]],2,FALSE)&lt;&gt;"",VLOOKUP(G12,Table2[[Date]:[Event]],2,FALSE),""),"")</f>
        <v/>
      </c>
      <c r="H13" s="28" t="str">
        <f ca="1">IFERROR(IF(VLOOKUP(H12,Table2[[Date]:[Event]],2,FALSE)&lt;&gt;"",VLOOKUP(H12,Table2[[Date]:[Event]],2,FALSE),""),"")</f>
        <v/>
      </c>
    </row>
    <row r="14" spans="1:13" s="10" customFormat="1" ht="30" customHeight="1" x14ac:dyDescent="0.2">
      <c r="A14" s="29"/>
      <c r="B14" s="32">
        <f ca="1">IFERROR(H12+1,"")</f>
        <v>43681</v>
      </c>
      <c r="C14" s="27">
        <f ca="1">IFERROR(B14+1,"")</f>
        <v>43682</v>
      </c>
      <c r="D14" s="27">
        <f t="shared" ca="1" si="1"/>
        <v>43683</v>
      </c>
      <c r="E14" s="27">
        <f t="shared" ca="1" si="1"/>
        <v>43684</v>
      </c>
      <c r="F14" s="27">
        <f t="shared" ca="1" si="1"/>
        <v>43685</v>
      </c>
      <c r="G14" s="27">
        <f t="shared" ca="1" si="1"/>
        <v>43686</v>
      </c>
      <c r="H14" s="27">
        <f t="shared" ca="1" si="1"/>
        <v>43687</v>
      </c>
    </row>
    <row r="15" spans="1:13" s="11" customFormat="1" ht="30" customHeight="1" x14ac:dyDescent="0.2">
      <c r="A15" s="30"/>
      <c r="B15" s="34" t="str">
        <f ca="1">IFERROR(IF(VLOOKUP(B14,Table2[[Date]:[Event]],2,FALSE)&lt;&gt;"",VLOOKUP(B14,Table2[[Date]:[Event]],2,FALSE),""),"")</f>
        <v/>
      </c>
      <c r="C15" s="31" t="str">
        <f ca="1">IFERROR(IF(VLOOKUP(C14,Table2[[Date]:[Event]],2,FALSE)&lt;&gt;"",VLOOKUP(C14,Table2[[Date]:[Event]],2,FALSE),""),"")</f>
        <v/>
      </c>
      <c r="D15" s="31" t="str">
        <f ca="1">IFERROR(IF(VLOOKUP(D14,Table2[[Date]:[Event]],2,FALSE)&lt;&gt;"",VLOOKUP(D14,Table2[[Date]:[Event]],2,FALSE),""),"")</f>
        <v/>
      </c>
      <c r="E15" s="31" t="str">
        <f ca="1">IFERROR(IF(VLOOKUP(E14,Table2[[Date]:[Event]],2,FALSE)&lt;&gt;"",VLOOKUP(E14,Table2[[Date]:[Event]],2,FALSE),""),"")</f>
        <v/>
      </c>
      <c r="F15" s="31" t="str">
        <f ca="1">IFERROR(IF(VLOOKUP(F14,Table2[[Date]:[Event]],2,FALSE)&lt;&gt;"",VLOOKUP(F14,Table2[[Date]:[Event]],2,FALSE),""),"")</f>
        <v/>
      </c>
      <c r="G15" s="31" t="str">
        <f ca="1">IFERROR(IF(VLOOKUP(G14,Table2[[Date]:[Event]],2,FALSE)&lt;&gt;"",VLOOKUP(G14,Table2[[Date]:[Event]],2,FALSE),""),"")</f>
        <v/>
      </c>
      <c r="H15" s="31" t="str">
        <f ca="1">IFERROR(IF(VLOOKUP(H14,Table2[[Date]:[Event]],2,FALSE)&lt;&gt;"",VLOOKUP(H14,Table2[[Date]:[Event]],2,FALSE),""),"")</f>
        <v/>
      </c>
    </row>
    <row r="16" spans="1:13" s="12" customFormat="1" ht="30" customHeight="1" x14ac:dyDescent="0.2">
      <c r="B16" s="20" t="s">
        <v>22</v>
      </c>
      <c r="C16" s="21"/>
      <c r="D16" s="9"/>
      <c r="F16" s="8"/>
    </row>
    <row r="17" spans="2:3" ht="21.95" customHeight="1" x14ac:dyDescent="0.2">
      <c r="B17" s="23"/>
      <c r="C17" s="22" t="s">
        <v>20</v>
      </c>
    </row>
    <row r="18" spans="2:3" ht="21.95" customHeight="1" x14ac:dyDescent="0.2">
      <c r="B18" s="35"/>
      <c r="C18" s="22" t="s">
        <v>21</v>
      </c>
    </row>
    <row r="19" spans="2:3" ht="21.95" customHeight="1" x14ac:dyDescent="0.2">
      <c r="B19" s="24"/>
      <c r="C19" s="22" t="s">
        <v>23</v>
      </c>
    </row>
    <row r="20" spans="2:3" ht="21.95" customHeight="1" x14ac:dyDescent="0.2">
      <c r="B20" s="25"/>
      <c r="C20" s="22" t="s">
        <v>24</v>
      </c>
    </row>
  </sheetData>
  <conditionalFormatting sqref="B5">
    <cfRule type="expression" dxfId="40" priority="61">
      <formula>MONTH(B$4)&lt;&gt;MONTH(FirstDayofTheMonth)</formula>
    </cfRule>
  </conditionalFormatting>
  <conditionalFormatting sqref="C5:H5">
    <cfRule type="expression" dxfId="39" priority="56">
      <formula>MONTH(C$4)&lt;&gt;MONTH(FirstDayofTheMonth)</formula>
    </cfRule>
  </conditionalFormatting>
  <conditionalFormatting sqref="B6:B7">
    <cfRule type="expression" dxfId="38" priority="51">
      <formula>MONTH(B$6)&lt;&gt;MONTH(FirstDayofTheMonth)</formula>
    </cfRule>
  </conditionalFormatting>
  <conditionalFormatting sqref="C6:H7">
    <cfRule type="expression" dxfId="37" priority="46">
      <formula>MONTH(C$6)&lt;&gt;MONTH(FirstDayofTheMonth)</formula>
    </cfRule>
  </conditionalFormatting>
  <conditionalFormatting sqref="B8:B9">
    <cfRule type="expression" dxfId="36" priority="41">
      <formula>MONTH(B$8)&lt;&gt;MONTH(FirstDayofTheMonth)</formula>
    </cfRule>
  </conditionalFormatting>
  <conditionalFormatting sqref="C8:H9">
    <cfRule type="expression" dxfId="35" priority="36">
      <formula>MONTH(C$8)&lt;&gt;MONTH(FirstDayofTheMonth)</formula>
    </cfRule>
  </conditionalFormatting>
  <conditionalFormatting sqref="B10:B11">
    <cfRule type="expression" dxfId="34" priority="31">
      <formula>MONTH(B$10)&lt;&gt;MONTH(FirstDayofTheMonth)</formula>
    </cfRule>
  </conditionalFormatting>
  <conditionalFormatting sqref="C10:H11">
    <cfRule type="expression" dxfId="33" priority="26">
      <formula>MONTH(C$10)&lt;&gt;MONTH(FirstDayofTheMonth)</formula>
    </cfRule>
  </conditionalFormatting>
  <conditionalFormatting sqref="B12:B13">
    <cfRule type="expression" dxfId="32" priority="21">
      <formula>MONTH(B$12)&lt;&gt;MONTH(FirstDayofTheMonth)</formula>
    </cfRule>
  </conditionalFormatting>
  <conditionalFormatting sqref="C12:H13">
    <cfRule type="expression" dxfId="31" priority="16">
      <formula>MONTH(C$12)&lt;&gt;MONTH(FirstDayofTheMonth)</formula>
    </cfRule>
  </conditionalFormatting>
  <conditionalFormatting sqref="B14:B15">
    <cfRule type="expression" dxfId="30" priority="11">
      <formula>MONTH(B$14)&lt;&gt;MONTH(FirstDayofTheMonth)</formula>
    </cfRule>
  </conditionalFormatting>
  <conditionalFormatting sqref="C14:H15">
    <cfRule type="expression" dxfId="29" priority="6">
      <formula>MONTH(C$14)&lt;&gt;MONTH(FirstDayofTheMonth)</formula>
    </cfRule>
  </conditionalFormatting>
  <conditionalFormatting sqref="B4:H4">
    <cfRule type="expression" dxfId="28" priority="1">
      <formula>MONTH(B$6)&lt;&gt;MONTH(FirstDayofTheMonth)</formula>
    </cfRule>
  </conditionalFormatting>
  <dataValidations count="2">
    <dataValidation type="list" allowBlank="1" showInputMessage="1" showErrorMessage="1" sqref="H2" xr:uid="{00000000-0002-0000-0200-000000000000}">
      <formula1>"January, February, March, April, May, June, July, August, September, October, November, December"</formula1>
    </dataValidation>
    <dataValidation allowBlank="1" showInputMessage="1" showErrorMessage="1" prompt="Select a year and a month. The calendar will auto update using data from the Schedule Tab." sqref="A1" xr:uid="{00000000-0002-0000-0200-000001000000}"/>
  </dataValidations>
  <pageMargins left="0.7" right="0.7" top="0.75" bottom="0.75" header="0.3" footer="0.3"/>
  <pageSetup fitToHeight="20" orientation="landscape" horizontalDpi="4294967293" verticalDpi="0" r:id="rId1"/>
  <ignoredErrors>
    <ignoredError sqref="C5:H5 B7 C7:H7 B9 C9:H9 C11:H11 C13:H13 B11 B13 B6:H6 B8:H8 B10:H10 B12:H12 B14:H1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2" stopIfTrue="1" id="{20B3C701-07C6-4F3F-853A-78CCB9849D7F}">
            <xm:f>VLOOKUP(B$4,Schedule!$B:$F,4,FALSE)="Scheduled"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63" stopIfTrue="1" id="{9E9A2561-F475-4E8A-890A-2F118D86D11B}">
            <xm:f>VLOOKUP(B$4,Schedule!$B:$F,4,FALSE)="Tentative"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88" stopIfTrue="1" id="{E7EDB902-1970-4412-8854-C0D051E0217B}">
            <xm:f>VLOOKUP(B$4,Schedule!$B:$F,4,FALSE)="Cancelled"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89" stopIfTrue="1" id="{F9A2902A-2B4C-44BA-8519-898465650963}">
            <xm:f>VLOOKUP(B$4,Schedule!$B:$F,4,FALSE)="Completed"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B5:H5</xm:sqref>
        </x14:conditionalFormatting>
        <x14:conditionalFormatting xmlns:xm="http://schemas.microsoft.com/office/excel/2006/main">
          <x14:cfRule type="expression" priority="52" stopIfTrue="1" id="{0055B410-D552-4CD0-8A26-66DFF119403C}">
            <xm:f>VLOOKUP(B$6,Schedule!$B:$F,4,FALSE)="Scheduled"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53" stopIfTrue="1" id="{ECEFAC93-53CA-4321-ABD2-0A317830E155}">
            <xm:f>VLOOKUP(B$6,Schedule!$B:$F,4,FALSE)="Tentative"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54" stopIfTrue="1" id="{BC55CD57-A394-49A2-9E69-AFD26A83C0C8}">
            <xm:f>VLOOKUP(B$6,Schedule!$B:$F,4,FALSE)="Cancelled"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55" stopIfTrue="1" id="{1858EE0D-458D-4AC8-A95F-5180E792B5DB}">
            <xm:f>VLOOKUP(B$6,Schedule!$B:$F,4,FALSE)="Completed"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B6:H7</xm:sqref>
        </x14:conditionalFormatting>
        <x14:conditionalFormatting xmlns:xm="http://schemas.microsoft.com/office/excel/2006/main">
          <x14:cfRule type="expression" priority="42" stopIfTrue="1" id="{02F3470B-AC7D-4425-B13D-60A8EB4B8058}">
            <xm:f>VLOOKUP(B$8,Schedule!$B:$F,4,FALSE)="Scheduled"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43" stopIfTrue="1" id="{F048C2E9-D74C-49D1-9705-0FDE96182718}">
            <xm:f>VLOOKUP(B$8,Schedule!$B:$F,4,FALSE)="Tentative"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44" stopIfTrue="1" id="{37E421D2-E6AA-45AD-98E8-96B86AC3241B}">
            <xm:f>VLOOKUP(B$8,Schedule!$B:$F,4,FALSE)="Cancelled"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45" stopIfTrue="1" id="{EA2F6291-C5EC-4459-A19D-8E0A4BBF8903}">
            <xm:f>VLOOKUP(B$8,Schedule!$B:$F,4,FALSE)="Completed"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B8:H9</xm:sqref>
        </x14:conditionalFormatting>
        <x14:conditionalFormatting xmlns:xm="http://schemas.microsoft.com/office/excel/2006/main">
          <x14:cfRule type="expression" priority="32" stopIfTrue="1" id="{7F466E3C-C127-4A01-93C7-88B037ED7203}">
            <xm:f>VLOOKUP(B$10,Schedule!$B:$F,4,FALSE)="Scheduled"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33" stopIfTrue="1" id="{6F5ACD77-C776-4301-B4E9-9EEFF35A6F49}">
            <xm:f>VLOOKUP(B$10,Schedule!$B:$F,4,FALSE)="Tentative"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34" stopIfTrue="1" id="{FE84C582-5C60-4656-9AC1-65A8910C5C52}">
            <xm:f>VLOOKUP(B$10,Schedule!$B:$F,4,FALSE)="Cancelled"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35" stopIfTrue="1" id="{33D3BCD1-E88F-4181-BF5F-FD16B870D506}">
            <xm:f>VLOOKUP(B$10,Schedule!$B:$F,4,FALSE)="Completed"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B10:H11</xm:sqref>
        </x14:conditionalFormatting>
        <x14:conditionalFormatting xmlns:xm="http://schemas.microsoft.com/office/excel/2006/main">
          <x14:cfRule type="expression" priority="22" stopIfTrue="1" id="{09791781-9B24-40AB-9FCF-671E5A46DC20}">
            <xm:f>VLOOKUP(B$12,Schedule!$B:$F,4,FALSE)="Scheduled"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23" stopIfTrue="1" id="{65861D16-E9D7-457E-87D3-B8D2EF6CB01A}">
            <xm:f>VLOOKUP(B$12,Schedule!$B:$F,4,FALSE)="Tentative"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24" stopIfTrue="1" id="{2C70DB31-6AB6-41A6-B425-8F9955C1DD7E}">
            <xm:f>VLOOKUP(B$12,Schedule!$B:$F,4,FALSE)="Cancelled"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25" stopIfTrue="1" id="{CC881267-82AB-480B-B266-4D36AD92B4F1}">
            <xm:f>VLOOKUP(B$12,Schedule!$B:$F,4,FALSE)="Completed"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B12:H13</xm:sqref>
        </x14:conditionalFormatting>
        <x14:conditionalFormatting xmlns:xm="http://schemas.microsoft.com/office/excel/2006/main">
          <x14:cfRule type="expression" priority="12" stopIfTrue="1" id="{395D13C2-2EB0-455D-A629-E7C2D485F47C}">
            <xm:f>VLOOKUP(B$14,Schedule!$B:$F,4,FALSE)="Scheduled"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3" stopIfTrue="1" id="{3A13D82C-A3A2-4087-BA65-96C3C5C23901}">
            <xm:f>VLOOKUP(B$14,Schedule!$B:$F,4,FALSE)="Tentative"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4" stopIfTrue="1" id="{ADCB2DEB-911A-48D6-A958-FAEA8F670B7D}">
            <xm:f>VLOOKUP(B$14,Schedule!$B:$F,4,FALSE)="Cancelled"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5" stopIfTrue="1" id="{16521BF5-1EE1-4871-8B47-96FD25DB609E}">
            <xm:f>VLOOKUP(B$14,Schedule!$B:$F,4,FALSE)="Completed"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B14:H15</xm:sqref>
        </x14:conditionalFormatting>
        <x14:conditionalFormatting xmlns:xm="http://schemas.microsoft.com/office/excel/2006/main">
          <x14:cfRule type="expression" priority="2" stopIfTrue="1" id="{C4558500-B291-44E2-9F42-34FE55DDFD90}">
            <xm:f>VLOOKUP(B$6,Schedule!$B:$F,4,FALSE)="Scheduled"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3" stopIfTrue="1" id="{6A1521DA-E3F5-44B7-9CB3-68D1A2D5EF90}">
            <xm:f>VLOOKUP(B$6,Schedule!$B:$F,4,FALSE)="Tentative"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4" stopIfTrue="1" id="{75683EB4-FC07-422A-BEAE-06A9B138DE98}">
            <xm:f>VLOOKUP(B$6,Schedule!$B:$F,4,FALSE)="Cancelled"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5" stopIfTrue="1" id="{2D9FF0BB-6313-45A5-A018-7737B88E1346}">
            <xm:f>VLOOKUP(B$6,Schedule!$B:$F,4,FALSE)="Completed"</xm:f>
            <x14:dxf>
              <fill>
                <patternFill>
                  <bgColor theme="6" tint="0.79998168889431442"/>
                </patternFill>
              </fill>
            </x14:dxf>
          </x14:cfRule>
          <xm:sqref>B4:H4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Roster</vt:lpstr>
      <vt:lpstr>Schedule</vt:lpstr>
      <vt:lpstr>Calendar</vt:lpstr>
      <vt:lpstr>FirstDayofTheMonth</vt:lpstr>
      <vt:lpstr>Roster!Print_Area</vt:lpstr>
      <vt:lpstr>TeamName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2019-03-19T17:18:06Z</dcterms:created>
  <dcterms:modified xsi:type="dcterms:W3CDTF">2019-07-08T14:10:17Z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2019-03-19T17:18:12.2213797Z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ActionId">
    <vt:lpwstr>77134996-144e-4a56-bc1f-d785622d48f7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</Properties>
</file>